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SP&amp;TS Engineering\Work Papers\2020 Workpapers\2020 Workpapers\Statewide\SWCR007-01 - 1.07 Refrigeration FHP Controls\"/>
    </mc:Choice>
  </mc:AlternateContent>
  <bookViews>
    <workbookView xWindow="0" yWindow="0" windowWidth="19200" windowHeight="11400" tabRatio="211"/>
  </bookViews>
  <sheets>
    <sheet name="UniqueValues" sheetId="1" r:id="rId1"/>
    <sheet name="From 'MeasureAdjustments' Tab" sheetId="2" r:id="rId2"/>
  </sheets>
  <definedNames>
    <definedName name="_xlnm._FilterDatabase" localSheetId="1" hidden="1">'From ''MeasureAdjustments'' Tab'!$A$1:$J$408</definedName>
    <definedName name="_xlnm._FilterDatabase" localSheetId="0" hidden="1">UniqueValues!$A$3:$L$344</definedName>
  </definedNames>
  <calcPr calcId="15251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I333" i="1" s="1"/>
  <c r="L334" i="1"/>
  <c r="L335" i="1"/>
  <c r="L336" i="1"/>
  <c r="L337" i="1"/>
  <c r="L338" i="1"/>
  <c r="L339" i="1"/>
  <c r="L340" i="1"/>
  <c r="L341" i="1"/>
  <c r="L342" i="1"/>
  <c r="L343" i="1"/>
  <c r="L344" i="1"/>
  <c r="G327" i="1"/>
  <c r="H330" i="1"/>
  <c r="J336" i="1"/>
  <c r="K339" i="1"/>
  <c r="G343" i="1"/>
  <c r="L4" i="1"/>
  <c r="K4" i="1" s="1"/>
  <c r="K3" i="2"/>
  <c r="G273" i="1" s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I279" i="1" s="1"/>
  <c r="K28" i="2"/>
  <c r="K29" i="2"/>
  <c r="K30" i="2"/>
  <c r="K31" i="2"/>
  <c r="H275" i="1" s="1"/>
  <c r="K32" i="2"/>
  <c r="K33" i="2"/>
  <c r="K34" i="2"/>
  <c r="K35" i="2"/>
  <c r="K283" i="1" s="1"/>
  <c r="K36" i="2"/>
  <c r="K37" i="2"/>
  <c r="K38" i="2"/>
  <c r="K39" i="2"/>
  <c r="K40" i="2"/>
  <c r="K41" i="2"/>
  <c r="K42" i="2"/>
  <c r="K43" i="2"/>
  <c r="K44" i="2"/>
  <c r="K45" i="2"/>
  <c r="K46" i="2"/>
  <c r="K47" i="2"/>
  <c r="G295" i="1" s="1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G311" i="1" s="1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I317" i="1" s="1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323" i="1" s="1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2" i="2"/>
  <c r="J4" i="1" l="1"/>
  <c r="J320" i="1"/>
  <c r="H314" i="1"/>
  <c r="J304" i="1"/>
  <c r="H298" i="1"/>
  <c r="G288" i="1"/>
  <c r="K307" i="1"/>
  <c r="I301" i="1"/>
  <c r="K291" i="1"/>
  <c r="K85" i="1"/>
  <c r="H342" i="1"/>
  <c r="G339" i="1"/>
  <c r="K335" i="1"/>
  <c r="J332" i="1"/>
  <c r="I329" i="1"/>
  <c r="H326" i="1"/>
  <c r="G323" i="1"/>
  <c r="K319" i="1"/>
  <c r="J316" i="1"/>
  <c r="I313" i="1"/>
  <c r="H310" i="1"/>
  <c r="G307" i="1"/>
  <c r="K303" i="1"/>
  <c r="J300" i="1"/>
  <c r="I297" i="1"/>
  <c r="H294" i="1"/>
  <c r="G291" i="1"/>
  <c r="G287" i="1"/>
  <c r="J282" i="1"/>
  <c r="I278" i="1"/>
  <c r="H274" i="1"/>
  <c r="J344" i="1"/>
  <c r="I341" i="1"/>
  <c r="H338" i="1"/>
  <c r="G335" i="1"/>
  <c r="K331" i="1"/>
  <c r="J328" i="1"/>
  <c r="I325" i="1"/>
  <c r="H322" i="1"/>
  <c r="G319" i="1"/>
  <c r="K315" i="1"/>
  <c r="J312" i="1"/>
  <c r="I309" i="1"/>
  <c r="H306" i="1"/>
  <c r="G303" i="1"/>
  <c r="K299" i="1"/>
  <c r="J296" i="1"/>
  <c r="I293" i="1"/>
  <c r="H290" i="1"/>
  <c r="K285" i="1"/>
  <c r="J281" i="1"/>
  <c r="I277" i="1"/>
  <c r="J131" i="1"/>
  <c r="I164" i="1"/>
  <c r="H177" i="1"/>
  <c r="G190" i="1"/>
  <c r="H194" i="1"/>
  <c r="I205" i="1"/>
  <c r="K211" i="1"/>
  <c r="H218" i="1"/>
  <c r="K227" i="1"/>
  <c r="G231" i="1"/>
  <c r="G239" i="1"/>
  <c r="G240" i="1"/>
  <c r="H243" i="1"/>
  <c r="I245" i="1"/>
  <c r="I247" i="1"/>
  <c r="J250" i="1"/>
  <c r="K251" i="1"/>
  <c r="G255" i="1"/>
  <c r="G256" i="1"/>
  <c r="H259" i="1"/>
  <c r="H260" i="1"/>
  <c r="I263" i="1"/>
  <c r="J266" i="1"/>
  <c r="K267" i="1"/>
  <c r="G271" i="1"/>
  <c r="J98" i="1"/>
  <c r="H157" i="1"/>
  <c r="K172" i="1"/>
  <c r="I181" i="1"/>
  <c r="H202" i="1"/>
  <c r="J208" i="1"/>
  <c r="I221" i="1"/>
  <c r="H234" i="1"/>
  <c r="H242" i="1"/>
  <c r="I246" i="1"/>
  <c r="J249" i="1"/>
  <c r="K253" i="1"/>
  <c r="H258" i="1"/>
  <c r="I261" i="1"/>
  <c r="J265" i="1"/>
  <c r="K269" i="1"/>
  <c r="K118" i="1"/>
  <c r="I144" i="1"/>
  <c r="J168" i="1"/>
  <c r="J185" i="1"/>
  <c r="I198" i="1"/>
  <c r="G215" i="1"/>
  <c r="J224" i="1"/>
  <c r="I237" i="1"/>
  <c r="G241" i="1"/>
  <c r="H244" i="1"/>
  <c r="J248" i="1"/>
  <c r="K252" i="1"/>
  <c r="G257" i="1"/>
  <c r="I262" i="1"/>
  <c r="J264" i="1"/>
  <c r="K268" i="1"/>
  <c r="K343" i="1"/>
  <c r="J340" i="1"/>
  <c r="I337" i="1"/>
  <c r="H334" i="1"/>
  <c r="G331" i="1"/>
  <c r="K327" i="1"/>
  <c r="J324" i="1"/>
  <c r="I321" i="1"/>
  <c r="H318" i="1"/>
  <c r="G315" i="1"/>
  <c r="K311" i="1"/>
  <c r="J308" i="1"/>
  <c r="I305" i="1"/>
  <c r="H302" i="1"/>
  <c r="G299" i="1"/>
  <c r="K295" i="1"/>
  <c r="J292" i="1"/>
  <c r="G289" i="1"/>
  <c r="K284" i="1"/>
  <c r="J280" i="1"/>
  <c r="H276" i="1"/>
  <c r="G272" i="1"/>
  <c r="I4" i="1"/>
  <c r="I344" i="1"/>
  <c r="J343" i="1"/>
  <c r="K342" i="1"/>
  <c r="G342" i="1"/>
  <c r="H341" i="1"/>
  <c r="I340" i="1"/>
  <c r="J339" i="1"/>
  <c r="K338" i="1"/>
  <c r="G338" i="1"/>
  <c r="H337" i="1"/>
  <c r="I336" i="1"/>
  <c r="J335" i="1"/>
  <c r="K334" i="1"/>
  <c r="G334" i="1"/>
  <c r="H333" i="1"/>
  <c r="I332" i="1"/>
  <c r="J331" i="1"/>
  <c r="K330" i="1"/>
  <c r="G330" i="1"/>
  <c r="H329" i="1"/>
  <c r="I328" i="1"/>
  <c r="J327" i="1"/>
  <c r="K326" i="1"/>
  <c r="G326" i="1"/>
  <c r="H325" i="1"/>
  <c r="I324" i="1"/>
  <c r="J323" i="1"/>
  <c r="K322" i="1"/>
  <c r="G322" i="1"/>
  <c r="H321" i="1"/>
  <c r="I320" i="1"/>
  <c r="J319" i="1"/>
  <c r="K318" i="1"/>
  <c r="G318" i="1"/>
  <c r="H317" i="1"/>
  <c r="I316" i="1"/>
  <c r="J315" i="1"/>
  <c r="K314" i="1"/>
  <c r="G314" i="1"/>
  <c r="H313" i="1"/>
  <c r="I312" i="1"/>
  <c r="J311" i="1"/>
  <c r="K310" i="1"/>
  <c r="G310" i="1"/>
  <c r="H309" i="1"/>
  <c r="I308" i="1"/>
  <c r="J307" i="1"/>
  <c r="K306" i="1"/>
  <c r="G306" i="1"/>
  <c r="H305" i="1"/>
  <c r="I304" i="1"/>
  <c r="J303" i="1"/>
  <c r="K302" i="1"/>
  <c r="G302" i="1"/>
  <c r="H301" i="1"/>
  <c r="I300" i="1"/>
  <c r="J299" i="1"/>
  <c r="K298" i="1"/>
  <c r="G298" i="1"/>
  <c r="H297" i="1"/>
  <c r="I296" i="1"/>
  <c r="J295" i="1"/>
  <c r="K294" i="1"/>
  <c r="G294" i="1"/>
  <c r="H293" i="1"/>
  <c r="I292" i="1"/>
  <c r="J291" i="1"/>
  <c r="K290" i="1"/>
  <c r="K289" i="1"/>
  <c r="K288" i="1"/>
  <c r="K287" i="1"/>
  <c r="J286" i="1"/>
  <c r="J285" i="1"/>
  <c r="J284" i="1"/>
  <c r="I283" i="1"/>
  <c r="I282" i="1"/>
  <c r="I281" i="1"/>
  <c r="H280" i="1"/>
  <c r="H279" i="1"/>
  <c r="H278" i="1"/>
  <c r="G277" i="1"/>
  <c r="G276" i="1"/>
  <c r="G275" i="1"/>
  <c r="K273" i="1"/>
  <c r="K272" i="1"/>
  <c r="K271" i="1"/>
  <c r="J270" i="1"/>
  <c r="J269" i="1"/>
  <c r="J268" i="1"/>
  <c r="I267" i="1"/>
  <c r="I266" i="1"/>
  <c r="I265" i="1"/>
  <c r="H264" i="1"/>
  <c r="H263" i="1"/>
  <c r="H262" i="1"/>
  <c r="G261" i="1"/>
  <c r="G260" i="1"/>
  <c r="G259" i="1"/>
  <c r="K257" i="1"/>
  <c r="K256" i="1"/>
  <c r="K255" i="1"/>
  <c r="J254" i="1"/>
  <c r="J253" i="1"/>
  <c r="J252" i="1"/>
  <c r="I251" i="1"/>
  <c r="I250" i="1"/>
  <c r="I249" i="1"/>
  <c r="H248" i="1"/>
  <c r="H247" i="1"/>
  <c r="H246" i="1"/>
  <c r="G245" i="1"/>
  <c r="G244" i="1"/>
  <c r="G243" i="1"/>
  <c r="K241" i="1"/>
  <c r="K240" i="1"/>
  <c r="K239" i="1"/>
  <c r="J238" i="1"/>
  <c r="J236" i="1"/>
  <c r="I233" i="1"/>
  <c r="H230" i="1"/>
  <c r="G227" i="1"/>
  <c r="K223" i="1"/>
  <c r="J220" i="1"/>
  <c r="I217" i="1"/>
  <c r="H214" i="1"/>
  <c r="G211" i="1"/>
  <c r="K207" i="1"/>
  <c r="J204" i="1"/>
  <c r="I201" i="1"/>
  <c r="I197" i="1"/>
  <c r="H193" i="1"/>
  <c r="K188" i="1"/>
  <c r="J184" i="1"/>
  <c r="I180" i="1"/>
  <c r="G176" i="1"/>
  <c r="K171" i="1"/>
  <c r="J167" i="1"/>
  <c r="H163" i="1"/>
  <c r="G154" i="1"/>
  <c r="H141" i="1"/>
  <c r="I128" i="1"/>
  <c r="J115" i="1"/>
  <c r="G5" i="1"/>
  <c r="H5" i="1"/>
  <c r="G6" i="1"/>
  <c r="K6" i="1"/>
  <c r="J7" i="1"/>
  <c r="I8" i="1"/>
  <c r="H9" i="1"/>
  <c r="G10" i="1"/>
  <c r="K10" i="1"/>
  <c r="J11" i="1"/>
  <c r="I12" i="1"/>
  <c r="H13" i="1"/>
  <c r="G14" i="1"/>
  <c r="K14" i="1"/>
  <c r="J15" i="1"/>
  <c r="I16" i="1"/>
  <c r="H17" i="1"/>
  <c r="G18" i="1"/>
  <c r="K18" i="1"/>
  <c r="J19" i="1"/>
  <c r="I20" i="1"/>
  <c r="H21" i="1"/>
  <c r="G22" i="1"/>
  <c r="K22" i="1"/>
  <c r="J23" i="1"/>
  <c r="I24" i="1"/>
  <c r="H25" i="1"/>
  <c r="G26" i="1"/>
  <c r="K26" i="1"/>
  <c r="J27" i="1"/>
  <c r="I28" i="1"/>
  <c r="H29" i="1"/>
  <c r="G30" i="1"/>
  <c r="K30" i="1"/>
  <c r="J31" i="1"/>
  <c r="I32" i="1"/>
  <c r="H33" i="1"/>
  <c r="G34" i="1"/>
  <c r="K34" i="1"/>
  <c r="J35" i="1"/>
  <c r="I36" i="1"/>
  <c r="H37" i="1"/>
  <c r="G38" i="1"/>
  <c r="K38" i="1"/>
  <c r="J39" i="1"/>
  <c r="I40" i="1"/>
  <c r="H41" i="1"/>
  <c r="G42" i="1"/>
  <c r="K42" i="1"/>
  <c r="J43" i="1"/>
  <c r="I44" i="1"/>
  <c r="H45" i="1"/>
  <c r="G46" i="1"/>
  <c r="K46" i="1"/>
  <c r="J47" i="1"/>
  <c r="I48" i="1"/>
  <c r="H49" i="1"/>
  <c r="G50" i="1"/>
  <c r="K50" i="1"/>
  <c r="J51" i="1"/>
  <c r="I52" i="1"/>
  <c r="H53" i="1"/>
  <c r="G54" i="1"/>
  <c r="K54" i="1"/>
  <c r="J55" i="1"/>
  <c r="I5" i="1"/>
  <c r="H6" i="1"/>
  <c r="G7" i="1"/>
  <c r="K7" i="1"/>
  <c r="J8" i="1"/>
  <c r="I9" i="1"/>
  <c r="H10" i="1"/>
  <c r="G11" i="1"/>
  <c r="K11" i="1"/>
  <c r="J12" i="1"/>
  <c r="I13" i="1"/>
  <c r="H14" i="1"/>
  <c r="G15" i="1"/>
  <c r="K15" i="1"/>
  <c r="J16" i="1"/>
  <c r="I17" i="1"/>
  <c r="H18" i="1"/>
  <c r="G19" i="1"/>
  <c r="K19" i="1"/>
  <c r="J20" i="1"/>
  <c r="I21" i="1"/>
  <c r="H22" i="1"/>
  <c r="G23" i="1"/>
  <c r="K23" i="1"/>
  <c r="J24" i="1"/>
  <c r="I25" i="1"/>
  <c r="H26" i="1"/>
  <c r="G27" i="1"/>
  <c r="K27" i="1"/>
  <c r="J28" i="1"/>
  <c r="I29" i="1"/>
  <c r="H30" i="1"/>
  <c r="G31" i="1"/>
  <c r="K31" i="1"/>
  <c r="J32" i="1"/>
  <c r="I33" i="1"/>
  <c r="H34" i="1"/>
  <c r="G35" i="1"/>
  <c r="K35" i="1"/>
  <c r="J36" i="1"/>
  <c r="I37" i="1"/>
  <c r="H38" i="1"/>
  <c r="G39" i="1"/>
  <c r="K39" i="1"/>
  <c r="J40" i="1"/>
  <c r="I41" i="1"/>
  <c r="H42" i="1"/>
  <c r="G43" i="1"/>
  <c r="K43" i="1"/>
  <c r="J44" i="1"/>
  <c r="I45" i="1"/>
  <c r="H46" i="1"/>
  <c r="G47" i="1"/>
  <c r="K47" i="1"/>
  <c r="J48" i="1"/>
  <c r="I49" i="1"/>
  <c r="H50" i="1"/>
  <c r="G51" i="1"/>
  <c r="K51" i="1"/>
  <c r="J52" i="1"/>
  <c r="I53" i="1"/>
  <c r="H54" i="1"/>
  <c r="G55" i="1"/>
  <c r="K55" i="1"/>
  <c r="J56" i="1"/>
  <c r="I57" i="1"/>
  <c r="H58" i="1"/>
  <c r="G59" i="1"/>
  <c r="K59" i="1"/>
  <c r="J60" i="1"/>
  <c r="I61" i="1"/>
  <c r="H62" i="1"/>
  <c r="G63" i="1"/>
  <c r="K63" i="1"/>
  <c r="J64" i="1"/>
  <c r="I65" i="1"/>
  <c r="H66" i="1"/>
  <c r="G67" i="1"/>
  <c r="K67" i="1"/>
  <c r="J68" i="1"/>
  <c r="I69" i="1"/>
  <c r="H70" i="1"/>
  <c r="G71" i="1"/>
  <c r="K71" i="1"/>
  <c r="J72" i="1"/>
  <c r="J5" i="1"/>
  <c r="I6" i="1"/>
  <c r="H7" i="1"/>
  <c r="G8" i="1"/>
  <c r="K8" i="1"/>
  <c r="J9" i="1"/>
  <c r="I10" i="1"/>
  <c r="H11" i="1"/>
  <c r="G12" i="1"/>
  <c r="K12" i="1"/>
  <c r="J13" i="1"/>
  <c r="I14" i="1"/>
  <c r="H15" i="1"/>
  <c r="G16" i="1"/>
  <c r="K16" i="1"/>
  <c r="J17" i="1"/>
  <c r="I18" i="1"/>
  <c r="H19" i="1"/>
  <c r="G20" i="1"/>
  <c r="K20" i="1"/>
  <c r="J21" i="1"/>
  <c r="I22" i="1"/>
  <c r="H23" i="1"/>
  <c r="G24" i="1"/>
  <c r="K24" i="1"/>
  <c r="J25" i="1"/>
  <c r="I26" i="1"/>
  <c r="H27" i="1"/>
  <c r="G28" i="1"/>
  <c r="K28" i="1"/>
  <c r="J29" i="1"/>
  <c r="I30" i="1"/>
  <c r="H31" i="1"/>
  <c r="G32" i="1"/>
  <c r="K32" i="1"/>
  <c r="J33" i="1"/>
  <c r="I34" i="1"/>
  <c r="H35" i="1"/>
  <c r="G36" i="1"/>
  <c r="K36" i="1"/>
  <c r="J37" i="1"/>
  <c r="I38" i="1"/>
  <c r="H39" i="1"/>
  <c r="G40" i="1"/>
  <c r="K40" i="1"/>
  <c r="J41" i="1"/>
  <c r="I42" i="1"/>
  <c r="H43" i="1"/>
  <c r="G44" i="1"/>
  <c r="K44" i="1"/>
  <c r="J45" i="1"/>
  <c r="I46" i="1"/>
  <c r="H47" i="1"/>
  <c r="G48" i="1"/>
  <c r="K48" i="1"/>
  <c r="J49" i="1"/>
  <c r="I50" i="1"/>
  <c r="H51" i="1"/>
  <c r="G52" i="1"/>
  <c r="K52" i="1"/>
  <c r="J53" i="1"/>
  <c r="I54" i="1"/>
  <c r="H55" i="1"/>
  <c r="K5" i="1"/>
  <c r="G9" i="1"/>
  <c r="H12" i="1"/>
  <c r="I15" i="1"/>
  <c r="J18" i="1"/>
  <c r="K21" i="1"/>
  <c r="G25" i="1"/>
  <c r="H28" i="1"/>
  <c r="I31" i="1"/>
  <c r="J34" i="1"/>
  <c r="K37" i="1"/>
  <c r="G41" i="1"/>
  <c r="H44" i="1"/>
  <c r="I47" i="1"/>
  <c r="J50" i="1"/>
  <c r="K53" i="1"/>
  <c r="H56" i="1"/>
  <c r="H57" i="1"/>
  <c r="I58" i="1"/>
  <c r="I59" i="1"/>
  <c r="I60" i="1"/>
  <c r="J61" i="1"/>
  <c r="J62" i="1"/>
  <c r="J63" i="1"/>
  <c r="K64" i="1"/>
  <c r="K65" i="1"/>
  <c r="K66" i="1"/>
  <c r="G68" i="1"/>
  <c r="G69" i="1"/>
  <c r="G70" i="1"/>
  <c r="H71" i="1"/>
  <c r="H72" i="1"/>
  <c r="H73" i="1"/>
  <c r="G74" i="1"/>
  <c r="K74" i="1"/>
  <c r="J75" i="1"/>
  <c r="I76" i="1"/>
  <c r="H77" i="1"/>
  <c r="G78" i="1"/>
  <c r="K78" i="1"/>
  <c r="J79" i="1"/>
  <c r="I80" i="1"/>
  <c r="H81" i="1"/>
  <c r="G82" i="1"/>
  <c r="K82" i="1"/>
  <c r="J83" i="1"/>
  <c r="I84" i="1"/>
  <c r="H85" i="1"/>
  <c r="G86" i="1"/>
  <c r="K86" i="1"/>
  <c r="J87" i="1"/>
  <c r="I88" i="1"/>
  <c r="H89" i="1"/>
  <c r="G90" i="1"/>
  <c r="K90" i="1"/>
  <c r="J91" i="1"/>
  <c r="I92" i="1"/>
  <c r="H93" i="1"/>
  <c r="G94" i="1"/>
  <c r="K94" i="1"/>
  <c r="J95" i="1"/>
  <c r="I96" i="1"/>
  <c r="H97" i="1"/>
  <c r="G98" i="1"/>
  <c r="K98" i="1"/>
  <c r="J99" i="1"/>
  <c r="I100" i="1"/>
  <c r="H101" i="1"/>
  <c r="G102" i="1"/>
  <c r="K102" i="1"/>
  <c r="J103" i="1"/>
  <c r="I104" i="1"/>
  <c r="H105" i="1"/>
  <c r="G106" i="1"/>
  <c r="K106" i="1"/>
  <c r="J107" i="1"/>
  <c r="I108" i="1"/>
  <c r="H109" i="1"/>
  <c r="G110" i="1"/>
  <c r="K110" i="1"/>
  <c r="J111" i="1"/>
  <c r="I112" i="1"/>
  <c r="H113" i="1"/>
  <c r="G114" i="1"/>
  <c r="K114" i="1"/>
  <c r="J6" i="1"/>
  <c r="K9" i="1"/>
  <c r="G13" i="1"/>
  <c r="H16" i="1"/>
  <c r="I19" i="1"/>
  <c r="J22" i="1"/>
  <c r="K25" i="1"/>
  <c r="G29" i="1"/>
  <c r="H32" i="1"/>
  <c r="I35" i="1"/>
  <c r="J38" i="1"/>
  <c r="K41" i="1"/>
  <c r="G45" i="1"/>
  <c r="H48" i="1"/>
  <c r="I51" i="1"/>
  <c r="J54" i="1"/>
  <c r="I56" i="1"/>
  <c r="J57" i="1"/>
  <c r="J58" i="1"/>
  <c r="J59" i="1"/>
  <c r="K60" i="1"/>
  <c r="K61" i="1"/>
  <c r="K62" i="1"/>
  <c r="G64" i="1"/>
  <c r="G65" i="1"/>
  <c r="G66" i="1"/>
  <c r="H67" i="1"/>
  <c r="H68" i="1"/>
  <c r="H69" i="1"/>
  <c r="I70" i="1"/>
  <c r="I71" i="1"/>
  <c r="I72" i="1"/>
  <c r="I73" i="1"/>
  <c r="H74" i="1"/>
  <c r="G75" i="1"/>
  <c r="K75" i="1"/>
  <c r="J76" i="1"/>
  <c r="I77" i="1"/>
  <c r="H78" i="1"/>
  <c r="G79" i="1"/>
  <c r="K79" i="1"/>
  <c r="J80" i="1"/>
  <c r="I81" i="1"/>
  <c r="H82" i="1"/>
  <c r="G83" i="1"/>
  <c r="K83" i="1"/>
  <c r="J84" i="1"/>
  <c r="I85" i="1"/>
  <c r="H86" i="1"/>
  <c r="G87" i="1"/>
  <c r="K87" i="1"/>
  <c r="J88" i="1"/>
  <c r="I89" i="1"/>
  <c r="H90" i="1"/>
  <c r="G91" i="1"/>
  <c r="K91" i="1"/>
  <c r="J92" i="1"/>
  <c r="I93" i="1"/>
  <c r="H94" i="1"/>
  <c r="G95" i="1"/>
  <c r="K95" i="1"/>
  <c r="J96" i="1"/>
  <c r="I97" i="1"/>
  <c r="H98" i="1"/>
  <c r="G99" i="1"/>
  <c r="K99" i="1"/>
  <c r="J100" i="1"/>
  <c r="I101" i="1"/>
  <c r="H102" i="1"/>
  <c r="G103" i="1"/>
  <c r="K103" i="1"/>
  <c r="J104" i="1"/>
  <c r="I7" i="1"/>
  <c r="J10" i="1"/>
  <c r="K13" i="1"/>
  <c r="G17" i="1"/>
  <c r="H20" i="1"/>
  <c r="I23" i="1"/>
  <c r="J26" i="1"/>
  <c r="K29" i="1"/>
  <c r="G33" i="1"/>
  <c r="H36" i="1"/>
  <c r="I39" i="1"/>
  <c r="J42" i="1"/>
  <c r="K45" i="1"/>
  <c r="G49" i="1"/>
  <c r="H52" i="1"/>
  <c r="I55" i="1"/>
  <c r="K56" i="1"/>
  <c r="K57" i="1"/>
  <c r="K58" i="1"/>
  <c r="G60" i="1"/>
  <c r="G61" i="1"/>
  <c r="G62" i="1"/>
  <c r="H63" i="1"/>
  <c r="H64" i="1"/>
  <c r="H65" i="1"/>
  <c r="I66" i="1"/>
  <c r="I67" i="1"/>
  <c r="I68" i="1"/>
  <c r="J69" i="1"/>
  <c r="J70" i="1"/>
  <c r="J71" i="1"/>
  <c r="K72" i="1"/>
  <c r="J73" i="1"/>
  <c r="I74" i="1"/>
  <c r="H75" i="1"/>
  <c r="G76" i="1"/>
  <c r="K76" i="1"/>
  <c r="J77" i="1"/>
  <c r="I78" i="1"/>
  <c r="H79" i="1"/>
  <c r="G80" i="1"/>
  <c r="K80" i="1"/>
  <c r="J81" i="1"/>
  <c r="I82" i="1"/>
  <c r="H83" i="1"/>
  <c r="G84" i="1"/>
  <c r="K84" i="1"/>
  <c r="J85" i="1"/>
  <c r="I86" i="1"/>
  <c r="H87" i="1"/>
  <c r="G88" i="1"/>
  <c r="K88" i="1"/>
  <c r="J89" i="1"/>
  <c r="I90" i="1"/>
  <c r="H91" i="1"/>
  <c r="G92" i="1"/>
  <c r="K92" i="1"/>
  <c r="J93" i="1"/>
  <c r="I94" i="1"/>
  <c r="H95" i="1"/>
  <c r="G96" i="1"/>
  <c r="K96" i="1"/>
  <c r="J97" i="1"/>
  <c r="I98" i="1"/>
  <c r="H99" i="1"/>
  <c r="G100" i="1"/>
  <c r="K100" i="1"/>
  <c r="J101" i="1"/>
  <c r="I102" i="1"/>
  <c r="H103" i="1"/>
  <c r="G104" i="1"/>
  <c r="K104" i="1"/>
  <c r="H8" i="1"/>
  <c r="G21" i="1"/>
  <c r="K33" i="1"/>
  <c r="J46" i="1"/>
  <c r="G57" i="1"/>
  <c r="H61" i="1"/>
  <c r="J65" i="1"/>
  <c r="K69" i="1"/>
  <c r="K73" i="1"/>
  <c r="G77" i="1"/>
  <c r="H80" i="1"/>
  <c r="I83" i="1"/>
  <c r="J86" i="1"/>
  <c r="K89" i="1"/>
  <c r="G93" i="1"/>
  <c r="H96" i="1"/>
  <c r="I99" i="1"/>
  <c r="J102" i="1"/>
  <c r="I105" i="1"/>
  <c r="I106" i="1"/>
  <c r="I107" i="1"/>
  <c r="J108" i="1"/>
  <c r="J109" i="1"/>
  <c r="J110" i="1"/>
  <c r="K111" i="1"/>
  <c r="K112" i="1"/>
  <c r="K113" i="1"/>
  <c r="G115" i="1"/>
  <c r="K115" i="1"/>
  <c r="J116" i="1"/>
  <c r="I117" i="1"/>
  <c r="H118" i="1"/>
  <c r="G119" i="1"/>
  <c r="K119" i="1"/>
  <c r="J120" i="1"/>
  <c r="I121" i="1"/>
  <c r="H122" i="1"/>
  <c r="G123" i="1"/>
  <c r="K123" i="1"/>
  <c r="J124" i="1"/>
  <c r="I125" i="1"/>
  <c r="H126" i="1"/>
  <c r="G127" i="1"/>
  <c r="K127" i="1"/>
  <c r="J128" i="1"/>
  <c r="I129" i="1"/>
  <c r="H130" i="1"/>
  <c r="G131" i="1"/>
  <c r="K131" i="1"/>
  <c r="J132" i="1"/>
  <c r="I133" i="1"/>
  <c r="H134" i="1"/>
  <c r="G135" i="1"/>
  <c r="K135" i="1"/>
  <c r="J136" i="1"/>
  <c r="I137" i="1"/>
  <c r="H138" i="1"/>
  <c r="G139" i="1"/>
  <c r="K139" i="1"/>
  <c r="J140" i="1"/>
  <c r="I141" i="1"/>
  <c r="H142" i="1"/>
  <c r="G143" i="1"/>
  <c r="K143" i="1"/>
  <c r="J144" i="1"/>
  <c r="I145" i="1"/>
  <c r="H146" i="1"/>
  <c r="G147" i="1"/>
  <c r="K147" i="1"/>
  <c r="J148" i="1"/>
  <c r="I149" i="1"/>
  <c r="H150" i="1"/>
  <c r="G151" i="1"/>
  <c r="K151" i="1"/>
  <c r="J152" i="1"/>
  <c r="I153" i="1"/>
  <c r="H154" i="1"/>
  <c r="G155" i="1"/>
  <c r="K155" i="1"/>
  <c r="J156" i="1"/>
  <c r="I157" i="1"/>
  <c r="H158" i="1"/>
  <c r="G159" i="1"/>
  <c r="K159" i="1"/>
  <c r="J160" i="1"/>
  <c r="I161" i="1"/>
  <c r="I11" i="1"/>
  <c r="H24" i="1"/>
  <c r="G37" i="1"/>
  <c r="K49" i="1"/>
  <c r="G58" i="1"/>
  <c r="I62" i="1"/>
  <c r="J66" i="1"/>
  <c r="K70" i="1"/>
  <c r="J74" i="1"/>
  <c r="K77" i="1"/>
  <c r="G81" i="1"/>
  <c r="H84" i="1"/>
  <c r="I87" i="1"/>
  <c r="J90" i="1"/>
  <c r="K93" i="1"/>
  <c r="G97" i="1"/>
  <c r="H100" i="1"/>
  <c r="I103" i="1"/>
  <c r="J105" i="1"/>
  <c r="J106" i="1"/>
  <c r="K107" i="1"/>
  <c r="K108" i="1"/>
  <c r="K109" i="1"/>
  <c r="G111" i="1"/>
  <c r="G112" i="1"/>
  <c r="G113" i="1"/>
  <c r="H114" i="1"/>
  <c r="H115" i="1"/>
  <c r="G116" i="1"/>
  <c r="K116" i="1"/>
  <c r="J117" i="1"/>
  <c r="I118" i="1"/>
  <c r="H119" i="1"/>
  <c r="G120" i="1"/>
  <c r="K120" i="1"/>
  <c r="J121" i="1"/>
  <c r="I122" i="1"/>
  <c r="H123" i="1"/>
  <c r="G124" i="1"/>
  <c r="K124" i="1"/>
  <c r="J125" i="1"/>
  <c r="I126" i="1"/>
  <c r="H127" i="1"/>
  <c r="G128" i="1"/>
  <c r="K128" i="1"/>
  <c r="J129" i="1"/>
  <c r="I130" i="1"/>
  <c r="H131" i="1"/>
  <c r="G132" i="1"/>
  <c r="K132" i="1"/>
  <c r="J133" i="1"/>
  <c r="I134" i="1"/>
  <c r="H135" i="1"/>
  <c r="G136" i="1"/>
  <c r="K136" i="1"/>
  <c r="J137" i="1"/>
  <c r="I138" i="1"/>
  <c r="H139" i="1"/>
  <c r="G140" i="1"/>
  <c r="K140" i="1"/>
  <c r="J141" i="1"/>
  <c r="I142" i="1"/>
  <c r="H143" i="1"/>
  <c r="G144" i="1"/>
  <c r="K144" i="1"/>
  <c r="J145" i="1"/>
  <c r="I146" i="1"/>
  <c r="H147" i="1"/>
  <c r="G148" i="1"/>
  <c r="K148" i="1"/>
  <c r="J149" i="1"/>
  <c r="I150" i="1"/>
  <c r="H151" i="1"/>
  <c r="G152" i="1"/>
  <c r="K152" i="1"/>
  <c r="J153" i="1"/>
  <c r="I154" i="1"/>
  <c r="H155" i="1"/>
  <c r="G156" i="1"/>
  <c r="K156" i="1"/>
  <c r="J157" i="1"/>
  <c r="I158" i="1"/>
  <c r="H159" i="1"/>
  <c r="G160" i="1"/>
  <c r="K160" i="1"/>
  <c r="J14" i="1"/>
  <c r="I27" i="1"/>
  <c r="H40" i="1"/>
  <c r="G53" i="1"/>
  <c r="H59" i="1"/>
  <c r="I63" i="1"/>
  <c r="J67" i="1"/>
  <c r="G72" i="1"/>
  <c r="I75" i="1"/>
  <c r="J78" i="1"/>
  <c r="K81" i="1"/>
  <c r="G85" i="1"/>
  <c r="H88" i="1"/>
  <c r="I91" i="1"/>
  <c r="J94" i="1"/>
  <c r="K97" i="1"/>
  <c r="G101" i="1"/>
  <c r="H104" i="1"/>
  <c r="K105" i="1"/>
  <c r="G107" i="1"/>
  <c r="G108" i="1"/>
  <c r="G109" i="1"/>
  <c r="H110" i="1"/>
  <c r="H111" i="1"/>
  <c r="H112" i="1"/>
  <c r="I113" i="1"/>
  <c r="I114" i="1"/>
  <c r="I115" i="1"/>
  <c r="H116" i="1"/>
  <c r="G117" i="1"/>
  <c r="K117" i="1"/>
  <c r="J118" i="1"/>
  <c r="I119" i="1"/>
  <c r="H120" i="1"/>
  <c r="G121" i="1"/>
  <c r="K121" i="1"/>
  <c r="J122" i="1"/>
  <c r="I123" i="1"/>
  <c r="H124" i="1"/>
  <c r="G125" i="1"/>
  <c r="K125" i="1"/>
  <c r="J126" i="1"/>
  <c r="I127" i="1"/>
  <c r="H128" i="1"/>
  <c r="G129" i="1"/>
  <c r="K129" i="1"/>
  <c r="J130" i="1"/>
  <c r="I131" i="1"/>
  <c r="H132" i="1"/>
  <c r="G133" i="1"/>
  <c r="K133" i="1"/>
  <c r="J134" i="1"/>
  <c r="I135" i="1"/>
  <c r="H136" i="1"/>
  <c r="G137" i="1"/>
  <c r="K137" i="1"/>
  <c r="J138" i="1"/>
  <c r="I139" i="1"/>
  <c r="H140" i="1"/>
  <c r="G141" i="1"/>
  <c r="K141" i="1"/>
  <c r="J142" i="1"/>
  <c r="I143" i="1"/>
  <c r="H144" i="1"/>
  <c r="G145" i="1"/>
  <c r="K145" i="1"/>
  <c r="J146" i="1"/>
  <c r="I147" i="1"/>
  <c r="H148" i="1"/>
  <c r="G149" i="1"/>
  <c r="K149" i="1"/>
  <c r="J150" i="1"/>
  <c r="I151" i="1"/>
  <c r="H152" i="1"/>
  <c r="G153" i="1"/>
  <c r="K153" i="1"/>
  <c r="J154" i="1"/>
  <c r="I155" i="1"/>
  <c r="H156" i="1"/>
  <c r="G157" i="1"/>
  <c r="K157" i="1"/>
  <c r="J158" i="1"/>
  <c r="I159" i="1"/>
  <c r="H160" i="1"/>
  <c r="G161" i="1"/>
  <c r="K161" i="1"/>
  <c r="J162" i="1"/>
  <c r="I163" i="1"/>
  <c r="H164" i="1"/>
  <c r="G165" i="1"/>
  <c r="K165" i="1"/>
  <c r="J166" i="1"/>
  <c r="I167" i="1"/>
  <c r="H168" i="1"/>
  <c r="G169" i="1"/>
  <c r="K169" i="1"/>
  <c r="J170" i="1"/>
  <c r="I171" i="1"/>
  <c r="H172" i="1"/>
  <c r="G173" i="1"/>
  <c r="K173" i="1"/>
  <c r="J174" i="1"/>
  <c r="I175" i="1"/>
  <c r="H176" i="1"/>
  <c r="G177" i="1"/>
  <c r="K177" i="1"/>
  <c r="J178" i="1"/>
  <c r="I179" i="1"/>
  <c r="H180" i="1"/>
  <c r="G181" i="1"/>
  <c r="K181" i="1"/>
  <c r="J182" i="1"/>
  <c r="I183" i="1"/>
  <c r="H184" i="1"/>
  <c r="G185" i="1"/>
  <c r="K185" i="1"/>
  <c r="J186" i="1"/>
  <c r="I187" i="1"/>
  <c r="H188" i="1"/>
  <c r="G189" i="1"/>
  <c r="K189" i="1"/>
  <c r="J190" i="1"/>
  <c r="I191" i="1"/>
  <c r="H192" i="1"/>
  <c r="G193" i="1"/>
  <c r="K193" i="1"/>
  <c r="J194" i="1"/>
  <c r="I195" i="1"/>
  <c r="H196" i="1"/>
  <c r="G197" i="1"/>
  <c r="K197" i="1"/>
  <c r="J198" i="1"/>
  <c r="I199" i="1"/>
  <c r="H200" i="1"/>
  <c r="K17" i="1"/>
  <c r="H60" i="1"/>
  <c r="H76" i="1"/>
  <c r="G89" i="1"/>
  <c r="K101" i="1"/>
  <c r="H108" i="1"/>
  <c r="J112" i="1"/>
  <c r="I116" i="1"/>
  <c r="J119" i="1"/>
  <c r="K122" i="1"/>
  <c r="G126" i="1"/>
  <c r="H129" i="1"/>
  <c r="I132" i="1"/>
  <c r="J135" i="1"/>
  <c r="K138" i="1"/>
  <c r="G142" i="1"/>
  <c r="H145" i="1"/>
  <c r="I148" i="1"/>
  <c r="J151" i="1"/>
  <c r="K154" i="1"/>
  <c r="G158" i="1"/>
  <c r="H161" i="1"/>
  <c r="I162" i="1"/>
  <c r="J163" i="1"/>
  <c r="J164" i="1"/>
  <c r="J165" i="1"/>
  <c r="K166" i="1"/>
  <c r="K167" i="1"/>
  <c r="K168" i="1"/>
  <c r="G170" i="1"/>
  <c r="G171" i="1"/>
  <c r="G172" i="1"/>
  <c r="H173" i="1"/>
  <c r="H174" i="1"/>
  <c r="H175" i="1"/>
  <c r="I176" i="1"/>
  <c r="I177" i="1"/>
  <c r="I178" i="1"/>
  <c r="J179" i="1"/>
  <c r="J180" i="1"/>
  <c r="J181" i="1"/>
  <c r="K182" i="1"/>
  <c r="K183" i="1"/>
  <c r="K184" i="1"/>
  <c r="G186" i="1"/>
  <c r="G187" i="1"/>
  <c r="G188" i="1"/>
  <c r="H189" i="1"/>
  <c r="H190" i="1"/>
  <c r="H191" i="1"/>
  <c r="I192" i="1"/>
  <c r="I193" i="1"/>
  <c r="I194" i="1"/>
  <c r="J195" i="1"/>
  <c r="J196" i="1"/>
  <c r="J197" i="1"/>
  <c r="K198" i="1"/>
  <c r="K199" i="1"/>
  <c r="K200" i="1"/>
  <c r="J201" i="1"/>
  <c r="I202" i="1"/>
  <c r="H203" i="1"/>
  <c r="G204" i="1"/>
  <c r="K204" i="1"/>
  <c r="J205" i="1"/>
  <c r="I206" i="1"/>
  <c r="H207" i="1"/>
  <c r="G208" i="1"/>
  <c r="K208" i="1"/>
  <c r="J209" i="1"/>
  <c r="I210" i="1"/>
  <c r="H211" i="1"/>
  <c r="G212" i="1"/>
  <c r="K212" i="1"/>
  <c r="J213" i="1"/>
  <c r="I214" i="1"/>
  <c r="H215" i="1"/>
  <c r="G216" i="1"/>
  <c r="K216" i="1"/>
  <c r="J217" i="1"/>
  <c r="I218" i="1"/>
  <c r="H219" i="1"/>
  <c r="G220" i="1"/>
  <c r="K220" i="1"/>
  <c r="J221" i="1"/>
  <c r="I222" i="1"/>
  <c r="H223" i="1"/>
  <c r="G224" i="1"/>
  <c r="K224" i="1"/>
  <c r="J225" i="1"/>
  <c r="I226" i="1"/>
  <c r="H227" i="1"/>
  <c r="G228" i="1"/>
  <c r="K228" i="1"/>
  <c r="J229" i="1"/>
  <c r="I230" i="1"/>
  <c r="H231" i="1"/>
  <c r="G232" i="1"/>
  <c r="K232" i="1"/>
  <c r="J233" i="1"/>
  <c r="I234" i="1"/>
  <c r="H235" i="1"/>
  <c r="G236" i="1"/>
  <c r="K236" i="1"/>
  <c r="J237" i="1"/>
  <c r="J30" i="1"/>
  <c r="I64" i="1"/>
  <c r="I79" i="1"/>
  <c r="H92" i="1"/>
  <c r="G105" i="1"/>
  <c r="I109" i="1"/>
  <c r="J113" i="1"/>
  <c r="H117" i="1"/>
  <c r="I120" i="1"/>
  <c r="J123" i="1"/>
  <c r="K126" i="1"/>
  <c r="G130" i="1"/>
  <c r="H133" i="1"/>
  <c r="I136" i="1"/>
  <c r="J139" i="1"/>
  <c r="K142" i="1"/>
  <c r="G146" i="1"/>
  <c r="H149" i="1"/>
  <c r="I152" i="1"/>
  <c r="J155" i="1"/>
  <c r="K158" i="1"/>
  <c r="J161" i="1"/>
  <c r="K162" i="1"/>
  <c r="K163" i="1"/>
  <c r="K164" i="1"/>
  <c r="G166" i="1"/>
  <c r="G167" i="1"/>
  <c r="G168" i="1"/>
  <c r="H169" i="1"/>
  <c r="H170" i="1"/>
  <c r="H171" i="1"/>
  <c r="I172" i="1"/>
  <c r="I173" i="1"/>
  <c r="I174" i="1"/>
  <c r="J175" i="1"/>
  <c r="J176" i="1"/>
  <c r="J177" i="1"/>
  <c r="K178" i="1"/>
  <c r="K179" i="1"/>
  <c r="K180" i="1"/>
  <c r="G182" i="1"/>
  <c r="G183" i="1"/>
  <c r="G184" i="1"/>
  <c r="H185" i="1"/>
  <c r="H186" i="1"/>
  <c r="H187" i="1"/>
  <c r="I188" i="1"/>
  <c r="I189" i="1"/>
  <c r="I190" i="1"/>
  <c r="J191" i="1"/>
  <c r="J192" i="1"/>
  <c r="J193" i="1"/>
  <c r="K194" i="1"/>
  <c r="K195" i="1"/>
  <c r="K196" i="1"/>
  <c r="G198" i="1"/>
  <c r="G199" i="1"/>
  <c r="G200" i="1"/>
  <c r="G201" i="1"/>
  <c r="K201" i="1"/>
  <c r="J202" i="1"/>
  <c r="I203" i="1"/>
  <c r="H204" i="1"/>
  <c r="G205" i="1"/>
  <c r="K205" i="1"/>
  <c r="J206" i="1"/>
  <c r="I207" i="1"/>
  <c r="H208" i="1"/>
  <c r="G209" i="1"/>
  <c r="K209" i="1"/>
  <c r="J210" i="1"/>
  <c r="I211" i="1"/>
  <c r="H212" i="1"/>
  <c r="G213" i="1"/>
  <c r="K213" i="1"/>
  <c r="J214" i="1"/>
  <c r="I215" i="1"/>
  <c r="H216" i="1"/>
  <c r="G217" i="1"/>
  <c r="K217" i="1"/>
  <c r="J218" i="1"/>
  <c r="I219" i="1"/>
  <c r="H220" i="1"/>
  <c r="G221" i="1"/>
  <c r="K221" i="1"/>
  <c r="J222" i="1"/>
  <c r="I223" i="1"/>
  <c r="H224" i="1"/>
  <c r="G225" i="1"/>
  <c r="K225" i="1"/>
  <c r="J226" i="1"/>
  <c r="I227" i="1"/>
  <c r="H228" i="1"/>
  <c r="G229" i="1"/>
  <c r="K229" i="1"/>
  <c r="J230" i="1"/>
  <c r="I231" i="1"/>
  <c r="H232" i="1"/>
  <c r="G233" i="1"/>
  <c r="K233" i="1"/>
  <c r="J234" i="1"/>
  <c r="I235" i="1"/>
  <c r="H236" i="1"/>
  <c r="G237" i="1"/>
  <c r="K237" i="1"/>
  <c r="I43" i="1"/>
  <c r="K68" i="1"/>
  <c r="J82" i="1"/>
  <c r="I95" i="1"/>
  <c r="H106" i="1"/>
  <c r="I110" i="1"/>
  <c r="J114" i="1"/>
  <c r="G118" i="1"/>
  <c r="H121" i="1"/>
  <c r="I124" i="1"/>
  <c r="J127" i="1"/>
  <c r="K130" i="1"/>
  <c r="G134" i="1"/>
  <c r="H137" i="1"/>
  <c r="I140" i="1"/>
  <c r="J143" i="1"/>
  <c r="K146" i="1"/>
  <c r="G150" i="1"/>
  <c r="H153" i="1"/>
  <c r="I156" i="1"/>
  <c r="J159" i="1"/>
  <c r="G162" i="1"/>
  <c r="G163" i="1"/>
  <c r="G164" i="1"/>
  <c r="H165" i="1"/>
  <c r="H166" i="1"/>
  <c r="H167" i="1"/>
  <c r="I168" i="1"/>
  <c r="I169" i="1"/>
  <c r="I170" i="1"/>
  <c r="J171" i="1"/>
  <c r="J172" i="1"/>
  <c r="J173" i="1"/>
  <c r="K174" i="1"/>
  <c r="K175" i="1"/>
  <c r="K176" i="1"/>
  <c r="G178" i="1"/>
  <c r="G179" i="1"/>
  <c r="G180" i="1"/>
  <c r="H181" i="1"/>
  <c r="H182" i="1"/>
  <c r="H183" i="1"/>
  <c r="I184" i="1"/>
  <c r="I185" i="1"/>
  <c r="I186" i="1"/>
  <c r="J187" i="1"/>
  <c r="J188" i="1"/>
  <c r="J189" i="1"/>
  <c r="K190" i="1"/>
  <c r="K191" i="1"/>
  <c r="K192" i="1"/>
  <c r="G194" i="1"/>
  <c r="G195" i="1"/>
  <c r="G196" i="1"/>
  <c r="H197" i="1"/>
  <c r="H198" i="1"/>
  <c r="H199" i="1"/>
  <c r="I200" i="1"/>
  <c r="H201" i="1"/>
  <c r="G202" i="1"/>
  <c r="K202" i="1"/>
  <c r="J203" i="1"/>
  <c r="I204" i="1"/>
  <c r="H205" i="1"/>
  <c r="G206" i="1"/>
  <c r="K206" i="1"/>
  <c r="J207" i="1"/>
  <c r="I208" i="1"/>
  <c r="H209" i="1"/>
  <c r="G210" i="1"/>
  <c r="K210" i="1"/>
  <c r="J211" i="1"/>
  <c r="I212" i="1"/>
  <c r="H213" i="1"/>
  <c r="G214" i="1"/>
  <c r="K214" i="1"/>
  <c r="J215" i="1"/>
  <c r="I216" i="1"/>
  <c r="H217" i="1"/>
  <c r="G218" i="1"/>
  <c r="K218" i="1"/>
  <c r="J219" i="1"/>
  <c r="I220" i="1"/>
  <c r="H221" i="1"/>
  <c r="G222" i="1"/>
  <c r="K222" i="1"/>
  <c r="J223" i="1"/>
  <c r="I224" i="1"/>
  <c r="H225" i="1"/>
  <c r="G226" i="1"/>
  <c r="K226" i="1"/>
  <c r="J227" i="1"/>
  <c r="I228" i="1"/>
  <c r="H229" i="1"/>
  <c r="G230" i="1"/>
  <c r="K230" i="1"/>
  <c r="J231" i="1"/>
  <c r="I232" i="1"/>
  <c r="H233" i="1"/>
  <c r="G234" i="1"/>
  <c r="K234" i="1"/>
  <c r="J235" i="1"/>
  <c r="I236" i="1"/>
  <c r="H237" i="1"/>
  <c r="G238" i="1"/>
  <c r="K238" i="1"/>
  <c r="J239" i="1"/>
  <c r="I240" i="1"/>
  <c r="H241" i="1"/>
  <c r="G242" i="1"/>
  <c r="K242" i="1"/>
  <c r="J243" i="1"/>
  <c r="I244" i="1"/>
  <c r="H245" i="1"/>
  <c r="G246" i="1"/>
  <c r="K246" i="1"/>
  <c r="J247" i="1"/>
  <c r="I248" i="1"/>
  <c r="H249" i="1"/>
  <c r="G250" i="1"/>
  <c r="K250" i="1"/>
  <c r="J251" i="1"/>
  <c r="I252" i="1"/>
  <c r="H253" i="1"/>
  <c r="G254" i="1"/>
  <c r="K254" i="1"/>
  <c r="J255" i="1"/>
  <c r="I256" i="1"/>
  <c r="H257" i="1"/>
  <c r="G258" i="1"/>
  <c r="K258" i="1"/>
  <c r="J259" i="1"/>
  <c r="I260" i="1"/>
  <c r="H261" i="1"/>
  <c r="G262" i="1"/>
  <c r="K262" i="1"/>
  <c r="J263" i="1"/>
  <c r="I264" i="1"/>
  <c r="H265" i="1"/>
  <c r="G266" i="1"/>
  <c r="K266" i="1"/>
  <c r="J267" i="1"/>
  <c r="I268" i="1"/>
  <c r="H269" i="1"/>
  <c r="G270" i="1"/>
  <c r="K270" i="1"/>
  <c r="J271" i="1"/>
  <c r="I272" i="1"/>
  <c r="H273" i="1"/>
  <c r="G274" i="1"/>
  <c r="K274" i="1"/>
  <c r="J275" i="1"/>
  <c r="I276" i="1"/>
  <c r="H277" i="1"/>
  <c r="G278" i="1"/>
  <c r="K278" i="1"/>
  <c r="J279" i="1"/>
  <c r="I280" i="1"/>
  <c r="H281" i="1"/>
  <c r="G282" i="1"/>
  <c r="K282" i="1"/>
  <c r="J283" i="1"/>
  <c r="I284" i="1"/>
  <c r="H285" i="1"/>
  <c r="G286" i="1"/>
  <c r="K286" i="1"/>
  <c r="J287" i="1"/>
  <c r="I288" i="1"/>
  <c r="H289" i="1"/>
  <c r="G290" i="1"/>
  <c r="G4" i="1"/>
  <c r="H4" i="1"/>
  <c r="H344" i="1"/>
  <c r="I343" i="1"/>
  <c r="J342" i="1"/>
  <c r="K341" i="1"/>
  <c r="G341" i="1"/>
  <c r="H340" i="1"/>
  <c r="I339" i="1"/>
  <c r="J338" i="1"/>
  <c r="K337" i="1"/>
  <c r="G337" i="1"/>
  <c r="H336" i="1"/>
  <c r="I335" i="1"/>
  <c r="J334" i="1"/>
  <c r="K333" i="1"/>
  <c r="G333" i="1"/>
  <c r="H332" i="1"/>
  <c r="I331" i="1"/>
  <c r="J330" i="1"/>
  <c r="K329" i="1"/>
  <c r="G329" i="1"/>
  <c r="H328" i="1"/>
  <c r="I327" i="1"/>
  <c r="J326" i="1"/>
  <c r="K325" i="1"/>
  <c r="G325" i="1"/>
  <c r="H324" i="1"/>
  <c r="I323" i="1"/>
  <c r="J322" i="1"/>
  <c r="K321" i="1"/>
  <c r="G321" i="1"/>
  <c r="H320" i="1"/>
  <c r="I319" i="1"/>
  <c r="J318" i="1"/>
  <c r="K317" i="1"/>
  <c r="G317" i="1"/>
  <c r="H316" i="1"/>
  <c r="I315" i="1"/>
  <c r="J314" i="1"/>
  <c r="K313" i="1"/>
  <c r="G313" i="1"/>
  <c r="H312" i="1"/>
  <c r="I311" i="1"/>
  <c r="J310" i="1"/>
  <c r="K309" i="1"/>
  <c r="G309" i="1"/>
  <c r="H308" i="1"/>
  <c r="I307" i="1"/>
  <c r="J306" i="1"/>
  <c r="K305" i="1"/>
  <c r="G305" i="1"/>
  <c r="H304" i="1"/>
  <c r="I303" i="1"/>
  <c r="J302" i="1"/>
  <c r="K301" i="1"/>
  <c r="G301" i="1"/>
  <c r="H300" i="1"/>
  <c r="I299" i="1"/>
  <c r="J298" i="1"/>
  <c r="K297" i="1"/>
  <c r="G297" i="1"/>
  <c r="H296" i="1"/>
  <c r="I295" i="1"/>
  <c r="J294" i="1"/>
  <c r="K293" i="1"/>
  <c r="G293" i="1"/>
  <c r="H292" i="1"/>
  <c r="I291" i="1"/>
  <c r="J290" i="1"/>
  <c r="J289" i="1"/>
  <c r="J288" i="1"/>
  <c r="I287" i="1"/>
  <c r="I286" i="1"/>
  <c r="I285" i="1"/>
  <c r="H284" i="1"/>
  <c r="H283" i="1"/>
  <c r="H282" i="1"/>
  <c r="G281" i="1"/>
  <c r="G280" i="1"/>
  <c r="G279" i="1"/>
  <c r="K277" i="1"/>
  <c r="K276" i="1"/>
  <c r="K275" i="1"/>
  <c r="J274" i="1"/>
  <c r="J273" i="1"/>
  <c r="J272" i="1"/>
  <c r="I271" i="1"/>
  <c r="I270" i="1"/>
  <c r="I269" i="1"/>
  <c r="H268" i="1"/>
  <c r="H267" i="1"/>
  <c r="H266" i="1"/>
  <c r="G265" i="1"/>
  <c r="G264" i="1"/>
  <c r="G263" i="1"/>
  <c r="K261" i="1"/>
  <c r="K260" i="1"/>
  <c r="K259" i="1"/>
  <c r="J258" i="1"/>
  <c r="J257" i="1"/>
  <c r="J256" i="1"/>
  <c r="I255" i="1"/>
  <c r="I254" i="1"/>
  <c r="I253" i="1"/>
  <c r="H252" i="1"/>
  <c r="H251" i="1"/>
  <c r="H250" i="1"/>
  <c r="G249" i="1"/>
  <c r="G248" i="1"/>
  <c r="G247" i="1"/>
  <c r="K245" i="1"/>
  <c r="K244" i="1"/>
  <c r="K243" i="1"/>
  <c r="J242" i="1"/>
  <c r="J241" i="1"/>
  <c r="J240" i="1"/>
  <c r="I239" i="1"/>
  <c r="I238" i="1"/>
  <c r="K235" i="1"/>
  <c r="J232" i="1"/>
  <c r="I229" i="1"/>
  <c r="H226" i="1"/>
  <c r="G223" i="1"/>
  <c r="K219" i="1"/>
  <c r="J216" i="1"/>
  <c r="I213" i="1"/>
  <c r="H210" i="1"/>
  <c r="G207" i="1"/>
  <c r="K203" i="1"/>
  <c r="J200" i="1"/>
  <c r="I196" i="1"/>
  <c r="G192" i="1"/>
  <c r="K187" i="1"/>
  <c r="J183" i="1"/>
  <c r="H179" i="1"/>
  <c r="G175" i="1"/>
  <c r="K170" i="1"/>
  <c r="I166" i="1"/>
  <c r="H162" i="1"/>
  <c r="K150" i="1"/>
  <c r="G138" i="1"/>
  <c r="H125" i="1"/>
  <c r="I111" i="1"/>
  <c r="G73" i="1"/>
  <c r="K344" i="1"/>
  <c r="G344" i="1"/>
  <c r="H343" i="1"/>
  <c r="I342" i="1"/>
  <c r="J341" i="1"/>
  <c r="K340" i="1"/>
  <c r="G340" i="1"/>
  <c r="H339" i="1"/>
  <c r="I338" i="1"/>
  <c r="J337" i="1"/>
  <c r="K336" i="1"/>
  <c r="G336" i="1"/>
  <c r="H335" i="1"/>
  <c r="I334" i="1"/>
  <c r="J333" i="1"/>
  <c r="K332" i="1"/>
  <c r="G332" i="1"/>
  <c r="H331" i="1"/>
  <c r="I330" i="1"/>
  <c r="J329" i="1"/>
  <c r="K328" i="1"/>
  <c r="G328" i="1"/>
  <c r="H327" i="1"/>
  <c r="I326" i="1"/>
  <c r="J325" i="1"/>
  <c r="K324" i="1"/>
  <c r="G324" i="1"/>
  <c r="H323" i="1"/>
  <c r="I322" i="1"/>
  <c r="J321" i="1"/>
  <c r="K320" i="1"/>
  <c r="G320" i="1"/>
  <c r="H319" i="1"/>
  <c r="I318" i="1"/>
  <c r="J317" i="1"/>
  <c r="K316" i="1"/>
  <c r="G316" i="1"/>
  <c r="H315" i="1"/>
  <c r="I314" i="1"/>
  <c r="J313" i="1"/>
  <c r="K312" i="1"/>
  <c r="G312" i="1"/>
  <c r="H311" i="1"/>
  <c r="I310" i="1"/>
  <c r="J309" i="1"/>
  <c r="K308" i="1"/>
  <c r="G308" i="1"/>
  <c r="H307" i="1"/>
  <c r="I306" i="1"/>
  <c r="J305" i="1"/>
  <c r="K304" i="1"/>
  <c r="G304" i="1"/>
  <c r="H303" i="1"/>
  <c r="I302" i="1"/>
  <c r="J301" i="1"/>
  <c r="K300" i="1"/>
  <c r="G300" i="1"/>
  <c r="H299" i="1"/>
  <c r="I298" i="1"/>
  <c r="J297" i="1"/>
  <c r="K296" i="1"/>
  <c r="G296" i="1"/>
  <c r="H295" i="1"/>
  <c r="I294" i="1"/>
  <c r="J293" i="1"/>
  <c r="K292" i="1"/>
  <c r="G292" i="1"/>
  <c r="H291" i="1"/>
  <c r="I290" i="1"/>
  <c r="I289" i="1"/>
  <c r="H288" i="1"/>
  <c r="H287" i="1"/>
  <c r="H286" i="1"/>
  <c r="G285" i="1"/>
  <c r="G284" i="1"/>
  <c r="G283" i="1"/>
  <c r="K281" i="1"/>
  <c r="K280" i="1"/>
  <c r="K279" i="1"/>
  <c r="J278" i="1"/>
  <c r="J277" i="1"/>
  <c r="J276" i="1"/>
  <c r="I275" i="1"/>
  <c r="I274" i="1"/>
  <c r="I273" i="1"/>
  <c r="H272" i="1"/>
  <c r="H271" i="1"/>
  <c r="H270" i="1"/>
  <c r="G269" i="1"/>
  <c r="G268" i="1"/>
  <c r="G267" i="1"/>
  <c r="K265" i="1"/>
  <c r="K264" i="1"/>
  <c r="K263" i="1"/>
  <c r="J262" i="1"/>
  <c r="J261" i="1"/>
  <c r="J260" i="1"/>
  <c r="I259" i="1"/>
  <c r="I258" i="1"/>
  <c r="I257" i="1"/>
  <c r="H256" i="1"/>
  <c r="H255" i="1"/>
  <c r="H254" i="1"/>
  <c r="G253" i="1"/>
  <c r="G252" i="1"/>
  <c r="G251" i="1"/>
  <c r="K249" i="1"/>
  <c r="K248" i="1"/>
  <c r="K247" i="1"/>
  <c r="J246" i="1"/>
  <c r="J245" i="1"/>
  <c r="J244" i="1"/>
  <c r="I243" i="1"/>
  <c r="I242" i="1"/>
  <c r="I241" i="1"/>
  <c r="H240" i="1"/>
  <c r="H239" i="1"/>
  <c r="H238" i="1"/>
  <c r="G235" i="1"/>
  <c r="K231" i="1"/>
  <c r="J228" i="1"/>
  <c r="I225" i="1"/>
  <c r="H222" i="1"/>
  <c r="G219" i="1"/>
  <c r="K215" i="1"/>
  <c r="J212" i="1"/>
  <c r="I209" i="1"/>
  <c r="H206" i="1"/>
  <c r="G203" i="1"/>
  <c r="J199" i="1"/>
  <c r="H195" i="1"/>
  <c r="G191" i="1"/>
  <c r="K186" i="1"/>
  <c r="I182" i="1"/>
  <c r="H178" i="1"/>
  <c r="G174" i="1"/>
  <c r="J169" i="1"/>
  <c r="I165" i="1"/>
  <c r="I160" i="1"/>
  <c r="J147" i="1"/>
  <c r="K134" i="1"/>
  <c r="G122" i="1"/>
  <c r="H107" i="1"/>
  <c r="G56" i="1"/>
</calcChain>
</file>

<file path=xl/sharedStrings.xml><?xml version="1.0" encoding="utf-8"?>
<sst xmlns="http://schemas.openxmlformats.org/spreadsheetml/2006/main" count="4421" uniqueCount="333">
  <si>
    <t>PA</t>
  </si>
  <si>
    <t>MeasAppType</t>
  </si>
  <si>
    <t>MeasDescription</t>
  </si>
  <si>
    <t>BldgType</t>
  </si>
  <si>
    <t>MeasCode</t>
  </si>
  <si>
    <t>SourceDesc</t>
  </si>
  <si>
    <t>SCE</t>
  </si>
  <si>
    <t>REA</t>
  </si>
  <si>
    <t>(1) 36in Medium Temp Reach-in Display Cases Canopy LED replacing (2) 36in T12 Linear Fluorescent</t>
  </si>
  <si>
    <t>s_MiC</t>
  </si>
  <si>
    <t>LT-49651</t>
  </si>
  <si>
    <t>SCE13LG098.2</t>
  </si>
  <si>
    <t>(1) 36in Medium Temp Reach-in Display Cases Canopy LED replacing (2) 36in T8 Linear Fluorescent</t>
  </si>
  <si>
    <t>LT-58674</t>
  </si>
  <si>
    <t>(1) 36in Medium Temp Reach-in Display Cases Shelf LED replacing (1) 36in T12 Linear Fluorescent</t>
  </si>
  <si>
    <t>LT-65612</t>
  </si>
  <si>
    <t>ROBNC</t>
  </si>
  <si>
    <t>(1) 36in Medium Temp Reach-in Display Cases Shelf LED replacing (1) 36in T8 Linear Fluorescent</t>
  </si>
  <si>
    <t>Gro</t>
  </si>
  <si>
    <t>LT-75912</t>
  </si>
  <si>
    <t>ER</t>
  </si>
  <si>
    <t>(1) 48in (1) Instant Start Ballast - Reduced Light Output T8 Linear Fluorescent replacing (1) 48in T12 Linear Fluorescent</t>
  </si>
  <si>
    <t>RtS</t>
  </si>
  <si>
    <t>LT-43895</t>
  </si>
  <si>
    <t>SCE13LG087.1</t>
  </si>
  <si>
    <t>OfS</t>
  </si>
  <si>
    <t>RSD</t>
  </si>
  <si>
    <t>Mtl</t>
  </si>
  <si>
    <t>(1) 48in Medium Temp Reach-in Display Cases Canopy LED replacing (1) 48in T12 Linear Fluorescent</t>
  </si>
  <si>
    <t>LT-97154</t>
  </si>
  <si>
    <t>(1) 48in Medium Temp Reach-in Display Cases Canopy LED replacing (2) 48in T12 Linear Fluorescent</t>
  </si>
  <si>
    <t>LT-89513</t>
  </si>
  <si>
    <t>(1) 48in Medium Temp Reach-in Display Cases Canopy LED replacing (2) 48in T8 Linear Fluorescent</t>
  </si>
  <si>
    <t>LT-17642</t>
  </si>
  <si>
    <t>(1) 48in Medium Temp Reach-in Display Cases Shelf LED replacing (1) 48in T12 Linear Fluorescent</t>
  </si>
  <si>
    <t>LT-20643</t>
  </si>
  <si>
    <t>(1) 48in Medium Temp Reach-in Display Cases Shelf LED replacing (1) 48in T8 Linear Fluorescent</t>
  </si>
  <si>
    <t>LT-30954</t>
  </si>
  <si>
    <t>(1) 48in Reduced 28 Watt T8 Linear Fluorescent replacing (1) 48in T12 Linear Fluorescent</t>
  </si>
  <si>
    <t>LT-85932</t>
  </si>
  <si>
    <t>RFF</t>
  </si>
  <si>
    <t>Cnc</t>
  </si>
  <si>
    <t>(1) 60in Retrofits in Low Temp Reach-in Display Cases LED replacing (1) 60in T12 Linear Fluorescent</t>
  </si>
  <si>
    <t>LT-69439</t>
  </si>
  <si>
    <t>(1) 60in Retrofits in Low Temp Reach-in Display Cases LED replacing (1) 60in T8 Linear Fluorescent</t>
  </si>
  <si>
    <t>LT-78303</t>
  </si>
  <si>
    <t>RtL</t>
  </si>
  <si>
    <t>(1) 60in Retrofits in Medium Temp Reach-in Display Cases LED replacing (1) 60in T12 Linear Fluorescent</t>
  </si>
  <si>
    <t>LT-84544</t>
  </si>
  <si>
    <t>(1) 60in Retrofits in Medium Temp Reach-in Display Cases LED replacing (1) 60in T8 Linear Fluorescent</t>
  </si>
  <si>
    <t>LT-80693</t>
  </si>
  <si>
    <t>s_FSt</t>
  </si>
  <si>
    <t>(1) 72in Retrofits in Low Temp Reach-in Display Cases LED replacing (1) 72in T12 Linear Fluorescent</t>
  </si>
  <si>
    <t>LT-93848</t>
  </si>
  <si>
    <t>(1) 72in Retrofits in Medium Temp Reach-in Display Cases LED replacing (1) 72in T12 Linear Fluorescent</t>
  </si>
  <si>
    <t>LT-79548</t>
  </si>
  <si>
    <t>(1) 96in (1) Instant Start Ballast - Reduced Light Output T8 Linear Fluorescent replacing (1) 96in T12 Linear Fluorescent</t>
  </si>
  <si>
    <t>LT-20983</t>
  </si>
  <si>
    <t>(2) 24in F17 (1) Premium Instant Start Ballast - High Light Output T8 Linear Fluorescent replacing (2) T12 U-Tube Fluorescent</t>
  </si>
  <si>
    <t>LT-91429</t>
  </si>
  <si>
    <t>Gst</t>
  </si>
  <si>
    <t>(2) 48in (1) Instant Start Ballast - Reduced Light Output T8 Linear Fluorescent replacing (1) 96in T12 Linear Fluorescent</t>
  </si>
  <si>
    <t>LT-18409</t>
  </si>
  <si>
    <t>(2) 48in Reduced 28 Watt (1) Instant Start Ballast T8 Linear Fluorescent replacing (2) 48in T12 Linear Fluorescent</t>
  </si>
  <si>
    <t>LT-60432</t>
  </si>
  <si>
    <t>Nrs</t>
  </si>
  <si>
    <t>(2) 48in Reduced 28 Watt (1) Instant Start Ballast w/ Reflectors T8 Linear Fluorescent replacing (2) 48in T12 Linear Fluorescent</t>
  </si>
  <si>
    <t>LT-18934</t>
  </si>
  <si>
    <t>(2) 96in (1) Instant Start Ballast - Reduced Light Output T8 Linear Fluorescent replacing (2) 96in T12 Linear Fluorescent</t>
  </si>
  <si>
    <t>LT-27685</t>
  </si>
  <si>
    <t>(3) 48in (1) Instant Start Ballast - Normal Light Output T8 Linear Fluorescent replacing (3) 48in T12 Linear Fluorescent</t>
  </si>
  <si>
    <t>LT-50379</t>
  </si>
  <si>
    <t>(3) 48in (2) Instant Start Ballast - Reduced Light Output T8 Linear Fluorescent replacing (3) 48in T12 Linear Fluorescent</t>
  </si>
  <si>
    <t>LT-79821</t>
  </si>
  <si>
    <t>(4) 48in (1) Instant Start Ballast - Reduced Light Output T8 Linear Fluorescent replacing (2) 96in T12 Linear Fluorescent</t>
  </si>
  <si>
    <t>LT-89871</t>
  </si>
  <si>
    <t>(4) 48in (1) Instant Start Ballast - Reduced Light Output T8 Linear Fluorescent replacing (4) 48in T12 Linear Fluorescent</t>
  </si>
  <si>
    <t>LT-99866</t>
  </si>
  <si>
    <t>Asm</t>
  </si>
  <si>
    <t>(4) 48in (2) Instant Start Ballast - Reduced Light Output T8 Linear Fluorescent replacing (4) 48in T12 Linear Fluorescent</t>
  </si>
  <si>
    <t>LT-20483</t>
  </si>
  <si>
    <t>(4) 96in (1) Instant Start Ballast - Normal Light Output T8 Linear Fluorescent replacing (4) 96in T12 Linear Fluorescent</t>
  </si>
  <si>
    <t>LT-19235</t>
  </si>
  <si>
    <t>&lt; 25 HP Centrifugal Booster Pump System Overhaul Maintenance</t>
  </si>
  <si>
    <t>s_Agr</t>
  </si>
  <si>
    <t>PR-78421</t>
  </si>
  <si>
    <t>SCE13PR003.1</t>
  </si>
  <si>
    <t>&lt; 25 HP Submersible Booster Pump System Overhaul Maintenance</t>
  </si>
  <si>
    <t>PR-89445</t>
  </si>
  <si>
    <t>&lt; 25 HP Submersible Well Pump System Overhaul Maintenance</t>
  </si>
  <si>
    <t>PR-93334</t>
  </si>
  <si>
    <t>&lt; 25 HP Turbine Booster Pump System Overhaul Maintenance</t>
  </si>
  <si>
    <t>PR-15002</t>
  </si>
  <si>
    <t>&lt; 25 HP Turbine Well Pump System Overhaul Maintenance</t>
  </si>
  <si>
    <t>PR-21099</t>
  </si>
  <si>
    <t>&lt; 54 kBtu/hr Package System Economizer replacing System with no Economizer</t>
  </si>
  <si>
    <t>AC-60978</t>
  </si>
  <si>
    <t>SCE13HC046.2</t>
  </si>
  <si>
    <t>&lt;10 HP Variable Speed Drive on Garage Exhaust Fan Control</t>
  </si>
  <si>
    <t>Htl</t>
  </si>
  <si>
    <t>AC-29603</t>
  </si>
  <si>
    <t>SCE13HC038.0</t>
  </si>
  <si>
    <t>&lt;45kBtu/hr To Code Savings Portion Split System Air Conditioner DX Equipment</t>
  </si>
  <si>
    <t>AC-50853</t>
  </si>
  <si>
    <t>SCE13HC012.4</t>
  </si>
  <si>
    <t>EPr</t>
  </si>
  <si>
    <t>&lt;55kBtu/hr To Code Savings Portion Package System Air Conditioner DX Equipment</t>
  </si>
  <si>
    <t>ESe</t>
  </si>
  <si>
    <t>AC-67740</t>
  </si>
  <si>
    <t>OfL</t>
  </si>
  <si>
    <t>MLI</t>
  </si>
  <si>
    <t>EUn</t>
  </si>
  <si>
    <t>&lt;55kBtu/hr To Code Savings Portion Package System Heat Pump</t>
  </si>
  <si>
    <t>AC-83228</t>
  </si>
  <si>
    <t>ECC</t>
  </si>
  <si>
    <t>s_TCU</t>
  </si>
  <si>
    <t>s_Ind</t>
  </si>
  <si>
    <t>&lt;55kBtu/hr To Code Savings Portion Split System Heat Pump</t>
  </si>
  <si>
    <t>AC-53523</t>
  </si>
  <si>
    <t>&lt;65kBtu/hr To Code Savings Portion Water-Source Heat Pump</t>
  </si>
  <si>
    <t>AC-89140</t>
  </si>
  <si>
    <t>SCE13HC048.4</t>
  </si>
  <si>
    <t>= 20 ton To Code Savings Portion Package/Split System Air Conditioner Condenser</t>
  </si>
  <si>
    <t>AC-33742</t>
  </si>
  <si>
    <t>SCE13HC025.3</t>
  </si>
  <si>
    <t>= 75 HP Variable Speed Drive on Process Fan Control</t>
  </si>
  <si>
    <t>PR-90127</t>
  </si>
  <si>
    <t>SCE13PR008.1</t>
  </si>
  <si>
    <t>=760 kBtu/hr To Code Savings Portion Air Source Unitary Air Conditioner DX Equipment</t>
  </si>
  <si>
    <t>AC-72539</t>
  </si>
  <si>
    <t>SCE13HC035.4</t>
  </si>
  <si>
    <t>SCE13HC035.3</t>
  </si>
  <si>
    <t>0.39 SHGC Window Film replacing 0.82 SHGC Window</t>
  </si>
  <si>
    <t>BE-58923</t>
  </si>
  <si>
    <t>SCE13HC002.1</t>
  </si>
  <si>
    <t>11 HP - 40 HP Variable Speed Drive on Garage Exhaust Fan Control</t>
  </si>
  <si>
    <t>AC-30912</t>
  </si>
  <si>
    <t>135-240 kBtu/hr To Code Savings Portion Air Source Unitary Air Conditioner DX Equipment</t>
  </si>
  <si>
    <t>AC-69051</t>
  </si>
  <si>
    <t>135-240 kBtu/hr To Code Savings Portion Water-Source Heat Pump</t>
  </si>
  <si>
    <t>AC-51802</t>
  </si>
  <si>
    <t>240-760 kBtu/hr To Code Savings Portion Air Source Unitary Air Conditioner DX Equipment</t>
  </si>
  <si>
    <t>AC-22155</t>
  </si>
  <si>
    <t>Rt3</t>
  </si>
  <si>
    <t>25-50 HP Submersible Well Pump System Overhaul Maintenance</t>
  </si>
  <si>
    <t>PR-58004</t>
  </si>
  <si>
    <t>25-50 HP Turbine Booster Pump System Overhaul Maintenance</t>
  </si>
  <si>
    <t>PR-51322</t>
  </si>
  <si>
    <t>25-50 HP Turbine Well Pump System Overhaul Maintenance</t>
  </si>
  <si>
    <t>PR-13447</t>
  </si>
  <si>
    <t>41 HP - 100 HP Variable Speed Drive on Garage Exhaust Fan Control</t>
  </si>
  <si>
    <t>AC-45381</t>
  </si>
  <si>
    <t>5 ft LED Low Temp Reach-in Display Case Traffic Sensor Controls replacing LED Fixture with No Occupancy Sensor</t>
  </si>
  <si>
    <t>LT-74831</t>
  </si>
  <si>
    <t>SCE13CS003.1</t>
  </si>
  <si>
    <t>55to65kBtu/hr To Code Savings Portion Package System Air Conditioner DX Equipment</t>
  </si>
  <si>
    <t>AC-69545</t>
  </si>
  <si>
    <t>55to65kBtu/hr To Code Savings Portion Package System Heat Pump</t>
  </si>
  <si>
    <t>AC-73081</t>
  </si>
  <si>
    <t>55to65kBtu/hr To Code Savings Portion Split System Air Conditioner DX Equipment</t>
  </si>
  <si>
    <t>AC-75420</t>
  </si>
  <si>
    <t>65-135 kBtu/hr To Code Savings Portion Air Source Unitary Air Conditioner DX Equipment</t>
  </si>
  <si>
    <t>AC-71716</t>
  </si>
  <si>
    <t>65-135 kBtu/hr To Code Savings Portion Water-Source Heat Pump</t>
  </si>
  <si>
    <t>AC-98263</t>
  </si>
  <si>
    <t>Average Size (Non Res) Recycling Freezer</t>
  </si>
  <si>
    <t>AP-65765</t>
  </si>
  <si>
    <t>SCE13AP007.1</t>
  </si>
  <si>
    <t>Average Size (Non Res) Recycling Refrigerator</t>
  </si>
  <si>
    <t>AP-87987</t>
  </si>
  <si>
    <t>Average Size (Res) Recycling Freezer</t>
  </si>
  <si>
    <t>SFm</t>
  </si>
  <si>
    <t>AP-54543</t>
  </si>
  <si>
    <t>Average Size (Res) Recycling Refrigerator</t>
  </si>
  <si>
    <t>AP-76876</t>
  </si>
  <si>
    <t>Commercial Air-Cooled Multiplex Floating Head Pressure Control</t>
  </si>
  <si>
    <t>RF-31355</t>
  </si>
  <si>
    <t>SCE13RN023.2</t>
  </si>
  <si>
    <t>Commercial Evap-Cooled Multiplex Floating Head Pressure Control</t>
  </si>
  <si>
    <t>RF-41488</t>
  </si>
  <si>
    <t>Commercial Multiplex Floating Suction Pressure Control</t>
  </si>
  <si>
    <t>RF-51222</t>
  </si>
  <si>
    <t>Faucet Aerator replacing No Faucet Aerator</t>
  </si>
  <si>
    <t>DMo</t>
  </si>
  <si>
    <t>WH-62220</t>
  </si>
  <si>
    <t>SCE13WP004.2</t>
  </si>
  <si>
    <t>MFm</t>
  </si>
  <si>
    <t>SCE13WP004.1</t>
  </si>
  <si>
    <t>Industrial Blower replacing Air Compressor</t>
  </si>
  <si>
    <t>PR-78447</t>
  </si>
  <si>
    <t>SCE13PR006.1</t>
  </si>
  <si>
    <t>Low Flow Showerhead replacing No Faucet Aerator</t>
  </si>
  <si>
    <t>WH-79994</t>
  </si>
  <si>
    <t>Main Cooler Door Auto Closer</t>
  </si>
  <si>
    <t>RF-16925</t>
  </si>
  <si>
    <t>SCE13RN024.1</t>
  </si>
  <si>
    <t>Main Freezer Door Auto Closer</t>
  </si>
  <si>
    <t>RF-32156</t>
  </si>
  <si>
    <t>Process Multiplex Floating Suction Pressure Control</t>
  </si>
  <si>
    <t>RF-20965</t>
  </si>
  <si>
    <t>Variable Speed Drive on Chilled Water Pump Control</t>
  </si>
  <si>
    <t>AC-91987</t>
  </si>
  <si>
    <t>SCE13HC039.2</t>
  </si>
  <si>
    <t>Hsp</t>
  </si>
  <si>
    <t>Variable Speed Drive on Condenser Water Pump Control</t>
  </si>
  <si>
    <t>AC-55411</t>
  </si>
  <si>
    <t>Variable Speed Drive on Cooling Tower Fan Control</t>
  </si>
  <si>
    <t>AC-14365</t>
  </si>
  <si>
    <t>Variable Speed Drive on Milk Transfer Pump Controls replacing Single Speed Pump</t>
  </si>
  <si>
    <t>PR-59192</t>
  </si>
  <si>
    <t>SCE13PR004.1</t>
  </si>
  <si>
    <t>Walk-in Cooler Evaporator Fan Cycling Control</t>
  </si>
  <si>
    <t>RF-37766</t>
  </si>
  <si>
    <t>SCE13RN025.1</t>
  </si>
  <si>
    <t>Whole House Fan</t>
  </si>
  <si>
    <t>AC-43904</t>
  </si>
  <si>
    <t>SCE13HC005.1</t>
  </si>
  <si>
    <t>Window Evap Cooler</t>
  </si>
  <si>
    <t>AC-29859</t>
  </si>
  <si>
    <t>SCE13HC026.2</t>
  </si>
  <si>
    <t>With Damper Direct Evap Cooler</t>
  </si>
  <si>
    <t>AC-17382</t>
  </si>
  <si>
    <t>SCE13HC013.1</t>
  </si>
  <si>
    <t>Measure Name</t>
  </si>
  <si>
    <t>Bldg Type</t>
  </si>
  <si>
    <t>EUL</t>
  </si>
  <si>
    <t>RUL</t>
  </si>
  <si>
    <t>Correction?</t>
  </si>
  <si>
    <t>Final MeasAppType</t>
  </si>
  <si>
    <t>Final EUL</t>
  </si>
  <si>
    <t>Final RUL</t>
  </si>
  <si>
    <t>(1) 36in Medium Temp Reach-In Display Cases Canopy LED Replacing (2) 36in T12 Linear Fluorescent</t>
  </si>
  <si>
    <t>S_MIC</t>
  </si>
  <si>
    <t>ERRUL</t>
  </si>
  <si>
    <t>(1) 36in Medium Temp Reach-In Display Cases Canopy LED Replacing (2) 36in T8 Linear Fluorescent</t>
  </si>
  <si>
    <t>(1) 36in Medium Temp Reach-In Display Cases Shelf LED Replacing (1) 36in T12 Linear Fluorescent</t>
  </si>
  <si>
    <t>(1) 48in Medium Temp Reach-In Display Cases Canopy LED Replacing (2) 48in T8 Linear Fluorescent</t>
  </si>
  <si>
    <t>(1) 48in Medium Temp Reach-In Display Cases Shelf LED Replacing (1) 48in T8 Linear Fluorescent</t>
  </si>
  <si>
    <t>GRO</t>
  </si>
  <si>
    <t>(1) 60in Retrofits In Medium Temp Reach-In Display Cases LED Replacing (1) 60in T8 Linear Fluorescent</t>
  </si>
  <si>
    <t>S_AGR</t>
  </si>
  <si>
    <t>OFS</t>
  </si>
  <si>
    <t>&lt; 54 kBTU/Hr Package System Economizer Replacing System With No Economizer</t>
  </si>
  <si>
    <t>RTS</t>
  </si>
  <si>
    <t>&lt;10 HP Variable Speed Drive On Garage Exhaust Fan Control</t>
  </si>
  <si>
    <t>HTL</t>
  </si>
  <si>
    <t>= 20 Ton To Code Savings Portion Package/Split System Air Conditioner Condenser</t>
  </si>
  <si>
    <t>CNC</t>
  </si>
  <si>
    <t>MeasAppType/EUL</t>
  </si>
  <si>
    <t>= 75 HP Variable Speed Drive On Process Fan Control</t>
  </si>
  <si>
    <t>S_IND</t>
  </si>
  <si>
    <t>=760 kBTU/Hr To Code Savings Portion Air Source Unitary Air Conditioner DX Equipment</t>
  </si>
  <si>
    <t>S_TCU</t>
  </si>
  <si>
    <t>0.39 Shgc Window Film Replacing 0.82 Shgc Window</t>
  </si>
  <si>
    <t>EPR</t>
  </si>
  <si>
    <t>MTL</t>
  </si>
  <si>
    <t>OFL</t>
  </si>
  <si>
    <t>11 HP - 40 HP Variable Speed Drive On Garage Exhaust Fan Control</t>
  </si>
  <si>
    <t>EUN</t>
  </si>
  <si>
    <t>135-240 kBTU/Hr To Code Savings Portion Air Source Unitary Air Conditioner DX Equipment</t>
  </si>
  <si>
    <t>ESE</t>
  </si>
  <si>
    <t>RTL</t>
  </si>
  <si>
    <t>240-760 kBTU/Hr To Code Savings Portion Air Source Unitary Air Conditioner DX Equipment</t>
  </si>
  <si>
    <t>ASM</t>
  </si>
  <si>
    <t>RT3</t>
  </si>
  <si>
    <t>41 HP - 100 HP Variable Speed Drive On Garage Exhaust Fan Control</t>
  </si>
  <si>
    <t>5 Ft LED Low Temp Reach-In Display Case Traffic Sensor Controls Replacing LED Fixture With No Occupancy Sensor</t>
  </si>
  <si>
    <t>S_FST</t>
  </si>
  <si>
    <t>65-135 kBTU/Hr To Code Savings Portion Air Source Unitary Air Conditioner DX Equipment</t>
  </si>
  <si>
    <t>NRS</t>
  </si>
  <si>
    <t>Add Door To Medium Temperature Open Vertical Display Case</t>
  </si>
  <si>
    <t>SFM</t>
  </si>
  <si>
    <t>Cooler Anti-Sweat Heater (ASH) Control</t>
  </si>
  <si>
    <t>Demand Control Ventilation Hood Control</t>
  </si>
  <si>
    <t>Display Case Cooler Evaporator Fan ECM Motor Replacing Shaded Pole Motor</t>
  </si>
  <si>
    <t>Faucet Aerator Replacing No Faucet Aerator</t>
  </si>
  <si>
    <t>DMO</t>
  </si>
  <si>
    <t>MFM</t>
  </si>
  <si>
    <t>Industrial Blower Replacing Air Compressor</t>
  </si>
  <si>
    <t>ROB</t>
  </si>
  <si>
    <t>Low Flow Showerhead Replacing No Faucet Aerator</t>
  </si>
  <si>
    <t>Low Flow Showerhead Replacing Standard Showerhead</t>
  </si>
  <si>
    <t>Low Temperature Open Vertical Night Cover</t>
  </si>
  <si>
    <t>Variable Speed Drive On Chilled Water Pump Control</t>
  </si>
  <si>
    <t>HSP</t>
  </si>
  <si>
    <t>Variable Speed Drive On Condenser Water Pump Control</t>
  </si>
  <si>
    <t>Variable Speed Drive On Cooling Tower Fan Control</t>
  </si>
  <si>
    <t>Variable Speed Drive On Milk Transfer Pump Controls Replacing Single Speed Pump</t>
  </si>
  <si>
    <t>Walk-In Cooler Evaporator Fan Cycling Control</t>
  </si>
  <si>
    <t>Window EVAP Cooler</t>
  </si>
  <si>
    <t>With Damper Direct EVAP Cooler</t>
  </si>
  <si>
    <t>(1) 48in (1) Instant Start Ballast - Reduced Light Output T8 Linear Fluorescent Replacing (1) 48in T12 Linear Fluorescent</t>
  </si>
  <si>
    <t>T12 Baseline/Wrong RUL</t>
  </si>
  <si>
    <t>(1) 48in Medium Temp Reach-In Display Cases Canopy LED Replacing (1) 48in T12 Linear Fluorescent</t>
  </si>
  <si>
    <t>(1) 48in Medium Temp Reach-In Display Cases Canopy LED Replacing (2) 48in T12 Linear Fluorescent</t>
  </si>
  <si>
    <t>(1) 48in Medium Temp Reach-In Display Cases Shelf LED Replacing (1) 48in T12 Linear Fluorescent</t>
  </si>
  <si>
    <t>(1) 48in Reduced 28 Watt T8 Linear Fluorescent Replacing (1) 48in T12 Linear Fluorescent</t>
  </si>
  <si>
    <t>(1) 60in Retrofits In Low Temp Reach-In Display Cases LED Replacing (1) 60in T12 Linear Fluorescent</t>
  </si>
  <si>
    <t>(1) 60in Retrofits In Low Temp Reach-In Display Cases LED Replacing (1) 60in T8 Linear Fluorescent</t>
  </si>
  <si>
    <t>(1) 60in Retrofits In Medium Temp Reach-In Display Cases LED Replacing (1) 60in T12 Linear Fluorescent</t>
  </si>
  <si>
    <t>(1) 72in Retrofits In Low Temp Reach-In Display Cases LED Replacing (1) 72in T12 Linear Fluorescent</t>
  </si>
  <si>
    <t>(1) 72in Retrofits In Medium Temp Reach-In Display Cases LED Replacing (1) 72in T12 Linear Fluorescent</t>
  </si>
  <si>
    <t>(1) 96in (1) Instant Start Ballast - Reduced Light Output T8 Linear Fluorescent Replacing (1) 96in T12 Linear Fluorescent</t>
  </si>
  <si>
    <t>(2) 24in F17 (1) Premium Instant Start Ballast - High Light Output T8 Linear Fluorescent Replacing (2) T12 U-Tube Fluorescent</t>
  </si>
  <si>
    <t>GST</t>
  </si>
  <si>
    <t>(2) 48in (1) Instant Start Ballast - Reduced Light Output T8 Linear Fluorescent Replacing (1) 96in T12 Linear Fluorescent</t>
  </si>
  <si>
    <t>(2) 48in (1) Premium Instant Start Ballast - Reduced Light Output T8 Linear Flourescent Replacing (2) 48in T12 Linear Fluorescent</t>
  </si>
  <si>
    <t>(2) 48in Reduced 28 Watt (1) Instant Start Ballast T8 Linear Fluorescent Replacing (2) 48in T12 Linear Fluorescent</t>
  </si>
  <si>
    <t>(2) 48in Reduced 28 Watt (1) Instant Start Ballast W/ Reflectors T8 Linear Fluorescent Replacing (2) 48in T12 Linear Fluorescent</t>
  </si>
  <si>
    <t>(2) 96in (1) Instant Start Ballast - Reduced Light Output T8 Linear Fluorescent Replacing (2) 96in T12 Linear Fluorescent</t>
  </si>
  <si>
    <t>(2) U-Tube (1) Instant Start Ballast - Reduced Light Output T8 Linear Flourescent Replacing (2) T12 U-Tube Fluorescent</t>
  </si>
  <si>
    <t>(3) 48in (1) Instant Start Ballast - Normal Light Output T8 Linear Fluorescent Replacing (3) 48in T12 Linear Fluorescent</t>
  </si>
  <si>
    <t>(3) 48in (2) Instant Start Ballast - Reduced Light Output T8 Linear Fluorescent Replacing (3) 48in T12 Linear Fluorescent</t>
  </si>
  <si>
    <t>(4) 48in (1) Instant Start Ballast - Reduced Light Output T8 Linear Fluorescent Replacing (2) 96in T12 Linear Fluorescent</t>
  </si>
  <si>
    <t>(4) 48in (1) Instant Start Ballast - Reduced Light Output T8 Linear Fluorescent Replacing (4) 48in T12 Linear Fluorescent</t>
  </si>
  <si>
    <t>(4) 48in (1) Premium Instant Start Ballast - Reduced Light Output T8 Linear Flourescent Replacing (2) 96in T12 Linear Fluorescent</t>
  </si>
  <si>
    <t>(4) 48in (2) Instant Start Ballast - Reduced Light Output T8 Linear Fluorescent Replacing (4) 48in T12 Linear Fluorescent</t>
  </si>
  <si>
    <t>(4) 96in (1) Instant Start Ballast - Normal Light Output T8 Linear Fluorescent Replacing (4) 96in T12 Linear Fluorescent</t>
  </si>
  <si>
    <t>&lt;45kbtu/Hr To Code Savings Portion Split System Air Conditioner DX Equipment</t>
  </si>
  <si>
    <t>&lt;55kbtu/Hr To Code Savings Portion Package System Air Conditioner DX Equipment</t>
  </si>
  <si>
    <t>&lt;55kbtu/Hr To Code Savings Portion Package System Heat Pump</t>
  </si>
  <si>
    <t>&lt;55kbtu/Hr To Code Savings Portion Split System Heat Pump</t>
  </si>
  <si>
    <t>&lt;65kbtu/Hr To Code Savings Portion Water-Source Heat Pump</t>
  </si>
  <si>
    <t>135-240 kBTU/Hr To Code Savings Portion Water-Source Heat Pump</t>
  </si>
  <si>
    <t>245 To 360 Watt (Tier 2) Interior Fixture T5 Linear Flourescent Replacing 400 Watt Lamp Base Case</t>
  </si>
  <si>
    <t>55to65kbtu/Hr To Code Savings Portion Package System Air Conditioner DX Equipment</t>
  </si>
  <si>
    <t>55to65kbtu/Hr To Code Savings Portion Package System Heat Pump</t>
  </si>
  <si>
    <t>55to65kbtu/Hr To Code Savings Portion Split System Air Conditioner DX Equipment</t>
  </si>
  <si>
    <t>65-135 kBTU/Hr To Code Savings Portion Water-Source Heat Pump</t>
  </si>
  <si>
    <t>(1) 36in Medium Temp Reach-In Display Cases Shelf LED Replacing (1) 36in T8 Linear Fluorescent</t>
  </si>
  <si>
    <t>Key</t>
  </si>
  <si>
    <t>SCE Values</t>
  </si>
  <si>
    <t>Staff Resolution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</si>
</sst>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0" borderId="4" xfId="1" applyFont="1" applyBorder="1" applyAlignment="1">
      <alignment horizontal="center" wrapText="1"/>
    </xf>
    <xf numFmtId="2" fontId="2" fillId="0" borderId="4" xfId="1" applyNumberFormat="1" applyFont="1" applyBorder="1" applyAlignment="1">
      <alignment horizontal="center" wrapText="1"/>
    </xf>
    <xf numFmtId="0" fontId="1" fillId="0" borderId="0" xfId="1"/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6" xfId="1" applyFill="1" applyBorder="1"/>
    <xf numFmtId="0" fontId="1" fillId="2" borderId="7" xfId="1" applyFill="1" applyBorder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>
      <alignment horizontal="center"/>
    </xf>
    <xf numFmtId="0" fontId="2" fillId="0" borderId="0" xfId="1" applyFont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344"/>
  <sheetViews>
    <sheetView tabSelected="1" workbookViewId="0">
      <selection activeCell="A298" sqref="A298"/>
    </sheetView>
  </sheetViews>
  <sheetFormatPr defaultColWidth="11.5546875" defaultRowHeight="13.2" x14ac:dyDescent="0.25"/>
  <cols>
    <col min="3" max="3" width="109.109375" bestFit="1" customWidth="1"/>
    <col min="4" max="4" width="8.6640625" bestFit="1" customWidth="1"/>
    <col min="6" max="6" width="14.6640625" bestFit="1" customWidth="1"/>
    <col min="7" max="11" width="14.6640625" customWidth="1"/>
  </cols>
  <sheetData>
    <row r="1" spans="1:12" x14ac:dyDescent="0.25">
      <c r="G1">
        <v>1</v>
      </c>
      <c r="H1">
        <v>2</v>
      </c>
      <c r="I1">
        <v>4</v>
      </c>
      <c r="J1">
        <v>5</v>
      </c>
      <c r="K1">
        <v>6</v>
      </c>
    </row>
    <row r="2" spans="1:12" x14ac:dyDescent="0.25">
      <c r="A2" s="45" t="s">
        <v>331</v>
      </c>
      <c r="B2" s="46"/>
      <c r="C2" s="46"/>
      <c r="D2" s="46"/>
      <c r="E2" s="46"/>
      <c r="F2" s="46"/>
      <c r="G2" s="46"/>
      <c r="H2" s="47"/>
      <c r="I2" s="48" t="s">
        <v>332</v>
      </c>
      <c r="J2" s="49"/>
      <c r="K2" s="50"/>
    </row>
    <row r="3" spans="1:12" x14ac:dyDescent="0.25">
      <c r="A3" s="18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225</v>
      </c>
      <c r="H3" s="20" t="s">
        <v>226</v>
      </c>
      <c r="I3" s="39" t="s">
        <v>1</v>
      </c>
      <c r="J3" s="40" t="s">
        <v>225</v>
      </c>
      <c r="K3" s="41" t="s">
        <v>226</v>
      </c>
      <c r="L3" t="s">
        <v>330</v>
      </c>
    </row>
    <row r="4" spans="1:12" hidden="1" x14ac:dyDescent="0.25">
      <c r="A4" s="27" t="s">
        <v>6</v>
      </c>
      <c r="B4" s="28" t="s">
        <v>7</v>
      </c>
      <c r="C4" s="28" t="s">
        <v>8</v>
      </c>
      <c r="D4" s="28" t="s">
        <v>9</v>
      </c>
      <c r="E4" s="28" t="s">
        <v>10</v>
      </c>
      <c r="F4" s="28" t="s">
        <v>11</v>
      </c>
      <c r="G4" s="29">
        <f>INDEX('From ''MeasureAdjustments'' Tab'!$E$2:$K$408,MATCH(UniqueValues!$L4,'From ''MeasureAdjustments'' Tab'!$K$2:$K$408,0),G$1)</f>
        <v>16</v>
      </c>
      <c r="H4" s="30">
        <f>INDEX('From ''MeasureAdjustments'' Tab'!$E$2:$K$408,MATCH(UniqueValues!$L4,'From ''MeasureAdjustments'' Tab'!$K$2:$K$408,0),H$1)</f>
        <v>0</v>
      </c>
      <c r="I4" s="42" t="str">
        <f>INDEX('From ''MeasureAdjustments'' Tab'!$E$2:$K$408,MATCH(UniqueValues!$L4,'From ''MeasureAdjustments'' Tab'!$K$2:$K$408,0),I$1)</f>
        <v>ERRUL</v>
      </c>
      <c r="J4" s="21">
        <f>INDEX('From ''MeasureAdjustments'' Tab'!$E$2:$K$408,MATCH(UniqueValues!$L4,'From ''MeasureAdjustments'' Tab'!$K$2:$K$408,0),J$1)</f>
        <v>4</v>
      </c>
      <c r="K4" s="22">
        <f>INDEX('From ''MeasureAdjustments'' Tab'!$E$2:$K$408,MATCH(UniqueValues!$L4,'From ''MeasureAdjustments'' Tab'!$K$2:$K$408,0),K$1)</f>
        <v>0</v>
      </c>
      <c r="L4" t="str">
        <f>A4&amp;":"&amp;B4&amp;":"&amp;C4&amp;":"&amp;D4</f>
        <v>SCE:REA:(1) 36in Medium Temp Reach-in Display Cases Canopy LED replacing (2) 36in T12 Linear Fluorescent:s_MiC</v>
      </c>
    </row>
    <row r="5" spans="1:12" hidden="1" x14ac:dyDescent="0.25">
      <c r="A5" s="31" t="s">
        <v>6</v>
      </c>
      <c r="B5" s="32" t="s">
        <v>7</v>
      </c>
      <c r="C5" s="32" t="s">
        <v>12</v>
      </c>
      <c r="D5" s="32" t="s">
        <v>9</v>
      </c>
      <c r="E5" s="32" t="s">
        <v>13</v>
      </c>
      <c r="F5" s="32" t="s">
        <v>11</v>
      </c>
      <c r="G5" s="33">
        <f>INDEX('From ''MeasureAdjustments'' Tab'!$E$2:$K$408,MATCH(UniqueValues!$L5,'From ''MeasureAdjustments'' Tab'!$K$2:$K$408,0),G$1)</f>
        <v>16</v>
      </c>
      <c r="H5" s="34">
        <f>INDEX('From ''MeasureAdjustments'' Tab'!$E$2:$K$408,MATCH(UniqueValues!$L5,'From ''MeasureAdjustments'' Tab'!$K$2:$K$408,0),H$1)</f>
        <v>0</v>
      </c>
      <c r="I5" s="43" t="str">
        <f>INDEX('From ''MeasureAdjustments'' Tab'!$E$2:$K$408,MATCH(UniqueValues!$L5,'From ''MeasureAdjustments'' Tab'!$K$2:$K$408,0),I$1)</f>
        <v>ERRUL</v>
      </c>
      <c r="J5" s="23">
        <f>INDEX('From ''MeasureAdjustments'' Tab'!$E$2:$K$408,MATCH(UniqueValues!$L5,'From ''MeasureAdjustments'' Tab'!$K$2:$K$408,0),J$1)</f>
        <v>4</v>
      </c>
      <c r="K5" s="24">
        <f>INDEX('From ''MeasureAdjustments'' Tab'!$E$2:$K$408,MATCH(UniqueValues!$L5,'From ''MeasureAdjustments'' Tab'!$K$2:$K$408,0),K$1)</f>
        <v>0</v>
      </c>
      <c r="L5" t="str">
        <f t="shared" ref="L5:L68" si="0">A5&amp;":"&amp;B5&amp;":"&amp;C5&amp;":"&amp;D5</f>
        <v>SCE:REA:(1) 36in Medium Temp Reach-in Display Cases Canopy LED replacing (2) 36in T8 Linear Fluorescent:s_MiC</v>
      </c>
    </row>
    <row r="6" spans="1:12" hidden="1" x14ac:dyDescent="0.25">
      <c r="A6" s="31" t="s">
        <v>6</v>
      </c>
      <c r="B6" s="32" t="s">
        <v>7</v>
      </c>
      <c r="C6" s="32" t="s">
        <v>14</v>
      </c>
      <c r="D6" s="32" t="s">
        <v>9</v>
      </c>
      <c r="E6" s="32" t="s">
        <v>15</v>
      </c>
      <c r="F6" s="32" t="s">
        <v>11</v>
      </c>
      <c r="G6" s="33">
        <f>INDEX('From ''MeasureAdjustments'' Tab'!$E$2:$K$408,MATCH(UniqueValues!$L6,'From ''MeasureAdjustments'' Tab'!$K$2:$K$408,0),G$1)</f>
        <v>16</v>
      </c>
      <c r="H6" s="34">
        <f>INDEX('From ''MeasureAdjustments'' Tab'!$E$2:$K$408,MATCH(UniqueValues!$L6,'From ''MeasureAdjustments'' Tab'!$K$2:$K$408,0),H$1)</f>
        <v>0</v>
      </c>
      <c r="I6" s="43" t="str">
        <f>INDEX('From ''MeasureAdjustments'' Tab'!$E$2:$K$408,MATCH(UniqueValues!$L6,'From ''MeasureAdjustments'' Tab'!$K$2:$K$408,0),I$1)</f>
        <v>ERRUL</v>
      </c>
      <c r="J6" s="23">
        <f>INDEX('From ''MeasureAdjustments'' Tab'!$E$2:$K$408,MATCH(UniqueValues!$L6,'From ''MeasureAdjustments'' Tab'!$K$2:$K$408,0),J$1)</f>
        <v>4</v>
      </c>
      <c r="K6" s="24">
        <f>INDEX('From ''MeasureAdjustments'' Tab'!$E$2:$K$408,MATCH(UniqueValues!$L6,'From ''MeasureAdjustments'' Tab'!$K$2:$K$408,0),K$1)</f>
        <v>0</v>
      </c>
      <c r="L6" t="str">
        <f t="shared" si="0"/>
        <v>SCE:REA:(1) 36in Medium Temp Reach-in Display Cases Shelf LED replacing (1) 36in T12 Linear Fluorescent:s_MiC</v>
      </c>
    </row>
    <row r="7" spans="1:12" hidden="1" x14ac:dyDescent="0.25">
      <c r="A7" s="31" t="s">
        <v>6</v>
      </c>
      <c r="B7" s="32" t="s">
        <v>16</v>
      </c>
      <c r="C7" s="32" t="s">
        <v>17</v>
      </c>
      <c r="D7" s="32" t="s">
        <v>18</v>
      </c>
      <c r="E7" s="32" t="s">
        <v>19</v>
      </c>
      <c r="F7" s="32" t="s">
        <v>11</v>
      </c>
      <c r="G7" s="33">
        <f>INDEX('From ''MeasureAdjustments'' Tab'!$E$2:$K$408,MATCH(UniqueValues!$L7,'From ''MeasureAdjustments'' Tab'!$K$2:$K$408,0),G$1)</f>
        <v>16</v>
      </c>
      <c r="H7" s="34">
        <f>INDEX('From ''MeasureAdjustments'' Tab'!$E$2:$K$408,MATCH(UniqueValues!$L7,'From ''MeasureAdjustments'' Tab'!$K$2:$K$408,0),H$1)</f>
        <v>0</v>
      </c>
      <c r="I7" s="43" t="str">
        <f>INDEX('From ''MeasureAdjustments'' Tab'!$E$2:$K$408,MATCH(UniqueValues!$L7,'From ''MeasureAdjustments'' Tab'!$K$2:$K$408,0),I$1)</f>
        <v>ERRUL</v>
      </c>
      <c r="J7" s="23">
        <f>INDEX('From ''MeasureAdjustments'' Tab'!$E$2:$K$408,MATCH(UniqueValues!$L7,'From ''MeasureAdjustments'' Tab'!$K$2:$K$408,0),J$1)</f>
        <v>4</v>
      </c>
      <c r="K7" s="24">
        <f>INDEX('From ''MeasureAdjustments'' Tab'!$E$2:$K$408,MATCH(UniqueValues!$L7,'From ''MeasureAdjustments'' Tab'!$K$2:$K$408,0),K$1)</f>
        <v>0</v>
      </c>
      <c r="L7" t="str">
        <f t="shared" si="0"/>
        <v>SCE:ROBNC:(1) 36in Medium Temp Reach-in Display Cases Shelf LED replacing (1) 36in T8 Linear Fluorescent:Gro</v>
      </c>
    </row>
    <row r="8" spans="1:12" hidden="1" x14ac:dyDescent="0.25">
      <c r="A8" s="31" t="s">
        <v>6</v>
      </c>
      <c r="B8" s="32" t="s">
        <v>20</v>
      </c>
      <c r="C8" s="32" t="s">
        <v>21</v>
      </c>
      <c r="D8" s="32" t="s">
        <v>22</v>
      </c>
      <c r="E8" s="32" t="s">
        <v>23</v>
      </c>
      <c r="F8" s="32" t="s">
        <v>24</v>
      </c>
      <c r="G8" s="33">
        <f>INDEX('From ''MeasureAdjustments'' Tab'!$E$2:$K$408,MATCH(UniqueValues!$L8,'From ''MeasureAdjustments'' Tab'!$K$2:$K$408,0),G$1)</f>
        <v>15</v>
      </c>
      <c r="H8" s="34">
        <f>INDEX('From ''MeasureAdjustments'' Tab'!$E$2:$K$408,MATCH(UniqueValues!$L8,'From ''MeasureAdjustments'' Tab'!$K$2:$K$408,0),H$1)</f>
        <v>5</v>
      </c>
      <c r="I8" s="43" t="str">
        <f>INDEX('From ''MeasureAdjustments'' Tab'!$E$2:$K$408,MATCH(UniqueValues!$L8,'From ''MeasureAdjustments'' Tab'!$K$2:$K$408,0),I$1)</f>
        <v>ER</v>
      </c>
      <c r="J8" s="23">
        <f>INDEX('From ''MeasureAdjustments'' Tab'!$E$2:$K$408,MATCH(UniqueValues!$L8,'From ''MeasureAdjustments'' Tab'!$K$2:$K$408,0),J$1)</f>
        <v>15</v>
      </c>
      <c r="K8" s="24">
        <f>INDEX('From ''MeasureAdjustments'' Tab'!$E$2:$K$408,MATCH(UniqueValues!$L8,'From ''MeasureAdjustments'' Tab'!$K$2:$K$408,0),K$1)</f>
        <v>2</v>
      </c>
      <c r="L8" t="str">
        <f t="shared" si="0"/>
        <v>SCE:ER:(1) 48in (1) Instant Start Ballast - Reduced Light Output T8 Linear Fluorescent replacing (1) 48in T12 Linear Fluorescent:RtS</v>
      </c>
    </row>
    <row r="9" spans="1:12" hidden="1" x14ac:dyDescent="0.25">
      <c r="A9" s="31" t="s">
        <v>6</v>
      </c>
      <c r="B9" s="32" t="s">
        <v>20</v>
      </c>
      <c r="C9" s="32" t="s">
        <v>21</v>
      </c>
      <c r="D9" s="32" t="s">
        <v>25</v>
      </c>
      <c r="E9" s="32" t="s">
        <v>23</v>
      </c>
      <c r="F9" s="32" t="s">
        <v>24</v>
      </c>
      <c r="G9" s="33">
        <f>INDEX('From ''MeasureAdjustments'' Tab'!$E$2:$K$408,MATCH(UniqueValues!$L9,'From ''MeasureAdjustments'' Tab'!$K$2:$K$408,0),G$1)</f>
        <v>15</v>
      </c>
      <c r="H9" s="34">
        <f>INDEX('From ''MeasureAdjustments'' Tab'!$E$2:$K$408,MATCH(UniqueValues!$L9,'From ''MeasureAdjustments'' Tab'!$K$2:$K$408,0),H$1)</f>
        <v>5</v>
      </c>
      <c r="I9" s="43" t="str">
        <f>INDEX('From ''MeasureAdjustments'' Tab'!$E$2:$K$408,MATCH(UniqueValues!$L9,'From ''MeasureAdjustments'' Tab'!$K$2:$K$408,0),I$1)</f>
        <v>ER</v>
      </c>
      <c r="J9" s="23">
        <f>INDEX('From ''MeasureAdjustments'' Tab'!$E$2:$K$408,MATCH(UniqueValues!$L9,'From ''MeasureAdjustments'' Tab'!$K$2:$K$408,0),J$1)</f>
        <v>15</v>
      </c>
      <c r="K9" s="24">
        <f>INDEX('From ''MeasureAdjustments'' Tab'!$E$2:$K$408,MATCH(UniqueValues!$L9,'From ''MeasureAdjustments'' Tab'!$K$2:$K$408,0),K$1)</f>
        <v>2.6</v>
      </c>
      <c r="L9" t="str">
        <f t="shared" si="0"/>
        <v>SCE:ER:(1) 48in (1) Instant Start Ballast - Reduced Light Output T8 Linear Fluorescent replacing (1) 48in T12 Linear Fluorescent:OfS</v>
      </c>
    </row>
    <row r="10" spans="1:12" hidden="1" x14ac:dyDescent="0.25">
      <c r="A10" s="31" t="s">
        <v>6</v>
      </c>
      <c r="B10" s="32" t="s">
        <v>20</v>
      </c>
      <c r="C10" s="32" t="s">
        <v>21</v>
      </c>
      <c r="D10" s="32" t="s">
        <v>26</v>
      </c>
      <c r="E10" s="32" t="s">
        <v>23</v>
      </c>
      <c r="F10" s="32" t="s">
        <v>24</v>
      </c>
      <c r="G10" s="33">
        <f>INDEX('From ''MeasureAdjustments'' Tab'!$E$2:$K$408,MATCH(UniqueValues!$L10,'From ''MeasureAdjustments'' Tab'!$K$2:$K$408,0),G$1)</f>
        <v>14.3999996185303</v>
      </c>
      <c r="H10" s="34">
        <f>INDEX('From ''MeasureAdjustments'' Tab'!$E$2:$K$408,MATCH(UniqueValues!$L10,'From ''MeasureAdjustments'' Tab'!$K$2:$K$408,0),H$1)</f>
        <v>4.7999998728433999</v>
      </c>
      <c r="I10" s="43" t="str">
        <f>INDEX('From ''MeasureAdjustments'' Tab'!$E$2:$K$408,MATCH(UniqueValues!$L10,'From ''MeasureAdjustments'' Tab'!$K$2:$K$408,0),I$1)</f>
        <v>ER</v>
      </c>
      <c r="J10" s="23">
        <f>INDEX('From ''MeasureAdjustments'' Tab'!$E$2:$K$408,MATCH(UniqueValues!$L10,'From ''MeasureAdjustments'' Tab'!$K$2:$K$408,0),J$1)</f>
        <v>14.3999996185303</v>
      </c>
      <c r="K10" s="24">
        <f>INDEX('From ''MeasureAdjustments'' Tab'!$E$2:$K$408,MATCH(UniqueValues!$L10,'From ''MeasureAdjustments'' Tab'!$K$2:$K$408,0),K$1)</f>
        <v>1.4</v>
      </c>
      <c r="L10" t="str">
        <f t="shared" si="0"/>
        <v>SCE:ER:(1) 48in (1) Instant Start Ballast - Reduced Light Output T8 Linear Fluorescent replacing (1) 48in T12 Linear Fluorescent:RSD</v>
      </c>
    </row>
    <row r="11" spans="1:12" hidden="1" x14ac:dyDescent="0.25">
      <c r="A11" s="31" t="s">
        <v>6</v>
      </c>
      <c r="B11" s="32" t="s">
        <v>20</v>
      </c>
      <c r="C11" s="32" t="s">
        <v>21</v>
      </c>
      <c r="D11" s="32" t="s">
        <v>9</v>
      </c>
      <c r="E11" s="32" t="s">
        <v>23</v>
      </c>
      <c r="F11" s="32" t="s">
        <v>24</v>
      </c>
      <c r="G11" s="33">
        <f>INDEX('From ''MeasureAdjustments'' Tab'!$E$2:$K$408,MATCH(UniqueValues!$L11,'From ''MeasureAdjustments'' Tab'!$K$2:$K$408,0),G$1)</f>
        <v>15</v>
      </c>
      <c r="H11" s="34">
        <f>INDEX('From ''MeasureAdjustments'' Tab'!$E$2:$K$408,MATCH(UniqueValues!$L11,'From ''MeasureAdjustments'' Tab'!$K$2:$K$408,0),H$1)</f>
        <v>5</v>
      </c>
      <c r="I11" s="43" t="str">
        <f>INDEX('From ''MeasureAdjustments'' Tab'!$E$2:$K$408,MATCH(UniqueValues!$L11,'From ''MeasureAdjustments'' Tab'!$K$2:$K$408,0),I$1)</f>
        <v>ER</v>
      </c>
      <c r="J11" s="23">
        <f>INDEX('From ''MeasureAdjustments'' Tab'!$E$2:$K$408,MATCH(UniqueValues!$L11,'From ''MeasureAdjustments'' Tab'!$K$2:$K$408,0),J$1)</f>
        <v>15</v>
      </c>
      <c r="K11" s="24">
        <f>INDEX('From ''MeasureAdjustments'' Tab'!$E$2:$K$408,MATCH(UniqueValues!$L11,'From ''MeasureAdjustments'' Tab'!$K$2:$K$408,0),K$1)</f>
        <v>1.9</v>
      </c>
      <c r="L11" t="str">
        <f t="shared" si="0"/>
        <v>SCE:ER:(1) 48in (1) Instant Start Ballast - Reduced Light Output T8 Linear Fluorescent replacing (1) 48in T12 Linear Fluorescent:s_MiC</v>
      </c>
    </row>
    <row r="12" spans="1:12" hidden="1" x14ac:dyDescent="0.25">
      <c r="A12" s="31" t="s">
        <v>6</v>
      </c>
      <c r="B12" s="32" t="s">
        <v>20</v>
      </c>
      <c r="C12" s="32" t="s">
        <v>21</v>
      </c>
      <c r="D12" s="32" t="s">
        <v>27</v>
      </c>
      <c r="E12" s="32" t="s">
        <v>23</v>
      </c>
      <c r="F12" s="32" t="s">
        <v>24</v>
      </c>
      <c r="G12" s="33">
        <f>INDEX('From ''MeasureAdjustments'' Tab'!$E$2:$K$408,MATCH(UniqueValues!$L12,'From ''MeasureAdjustments'' Tab'!$K$2:$K$408,0),G$1)</f>
        <v>15</v>
      </c>
      <c r="H12" s="34">
        <f>INDEX('From ''MeasureAdjustments'' Tab'!$E$2:$K$408,MATCH(UniqueValues!$L12,'From ''MeasureAdjustments'' Tab'!$K$2:$K$408,0),H$1)</f>
        <v>5</v>
      </c>
      <c r="I12" s="43" t="str">
        <f>INDEX('From ''MeasureAdjustments'' Tab'!$E$2:$K$408,MATCH(UniqueValues!$L12,'From ''MeasureAdjustments'' Tab'!$K$2:$K$408,0),I$1)</f>
        <v>ER</v>
      </c>
      <c r="J12" s="23">
        <f>INDEX('From ''MeasureAdjustments'' Tab'!$E$2:$K$408,MATCH(UniqueValues!$L12,'From ''MeasureAdjustments'' Tab'!$K$2:$K$408,0),J$1)</f>
        <v>15</v>
      </c>
      <c r="K12" s="24">
        <f>INDEX('From ''MeasureAdjustments'' Tab'!$E$2:$K$408,MATCH(UniqueValues!$L12,'From ''MeasureAdjustments'' Tab'!$K$2:$K$408,0),K$1)</f>
        <v>4.3</v>
      </c>
      <c r="L12" t="str">
        <f t="shared" si="0"/>
        <v>SCE:ER:(1) 48in (1) Instant Start Ballast - Reduced Light Output T8 Linear Fluorescent replacing (1) 48in T12 Linear Fluorescent:Mtl</v>
      </c>
    </row>
    <row r="13" spans="1:12" hidden="1" x14ac:dyDescent="0.25">
      <c r="A13" s="31" t="s">
        <v>6</v>
      </c>
      <c r="B13" s="32" t="s">
        <v>20</v>
      </c>
      <c r="C13" s="32" t="s">
        <v>28</v>
      </c>
      <c r="D13" s="32" t="s">
        <v>9</v>
      </c>
      <c r="E13" s="32" t="s">
        <v>29</v>
      </c>
      <c r="F13" s="32" t="s">
        <v>11</v>
      </c>
      <c r="G13" s="33">
        <f>INDEX('From ''MeasureAdjustments'' Tab'!$E$2:$K$408,MATCH(UniqueValues!$L13,'From ''MeasureAdjustments'' Tab'!$K$2:$K$408,0),G$1)</f>
        <v>16</v>
      </c>
      <c r="H13" s="34">
        <f>INDEX('From ''MeasureAdjustments'' Tab'!$E$2:$K$408,MATCH(UniqueValues!$L13,'From ''MeasureAdjustments'' Tab'!$K$2:$K$408,0),H$1)</f>
        <v>5.3000001907348597</v>
      </c>
      <c r="I13" s="43" t="str">
        <f>INDEX('From ''MeasureAdjustments'' Tab'!$E$2:$K$408,MATCH(UniqueValues!$L13,'From ''MeasureAdjustments'' Tab'!$K$2:$K$408,0),I$1)</f>
        <v>ERRUL</v>
      </c>
      <c r="J13" s="23">
        <f>INDEX('From ''MeasureAdjustments'' Tab'!$E$2:$K$408,MATCH(UniqueValues!$L13,'From ''MeasureAdjustments'' Tab'!$K$2:$K$408,0),J$1)</f>
        <v>4</v>
      </c>
      <c r="K13" s="24">
        <f>INDEX('From ''MeasureAdjustments'' Tab'!$E$2:$K$408,MATCH(UniqueValues!$L13,'From ''MeasureAdjustments'' Tab'!$K$2:$K$408,0),K$1)</f>
        <v>0</v>
      </c>
      <c r="L13" t="str">
        <f t="shared" si="0"/>
        <v>SCE:ER:(1) 48in Medium Temp Reach-in Display Cases Canopy LED replacing (1) 48in T12 Linear Fluorescent:s_MiC</v>
      </c>
    </row>
    <row r="14" spans="1:12" hidden="1" x14ac:dyDescent="0.25">
      <c r="A14" s="31" t="s">
        <v>6</v>
      </c>
      <c r="B14" s="32" t="s">
        <v>20</v>
      </c>
      <c r="C14" s="32" t="s">
        <v>30</v>
      </c>
      <c r="D14" s="32" t="s">
        <v>26</v>
      </c>
      <c r="E14" s="32" t="s">
        <v>31</v>
      </c>
      <c r="F14" s="32" t="s">
        <v>11</v>
      </c>
      <c r="G14" s="33">
        <f>INDEX('From ''MeasureAdjustments'' Tab'!$E$2:$K$408,MATCH(UniqueValues!$L14,'From ''MeasureAdjustments'' Tab'!$K$2:$K$408,0),G$1)</f>
        <v>16</v>
      </c>
      <c r="H14" s="34">
        <f>INDEX('From ''MeasureAdjustments'' Tab'!$E$2:$K$408,MATCH(UniqueValues!$L14,'From ''MeasureAdjustments'' Tab'!$K$2:$K$408,0),H$1)</f>
        <v>5.3000001907348597</v>
      </c>
      <c r="I14" s="43" t="str">
        <f>INDEX('From ''MeasureAdjustments'' Tab'!$E$2:$K$408,MATCH(UniqueValues!$L14,'From ''MeasureAdjustments'' Tab'!$K$2:$K$408,0),I$1)</f>
        <v>ERRUL</v>
      </c>
      <c r="J14" s="23">
        <f>INDEX('From ''MeasureAdjustments'' Tab'!$E$2:$K$408,MATCH(UniqueValues!$L14,'From ''MeasureAdjustments'' Tab'!$K$2:$K$408,0),J$1)</f>
        <v>4</v>
      </c>
      <c r="K14" s="24">
        <f>INDEX('From ''MeasureAdjustments'' Tab'!$E$2:$K$408,MATCH(UniqueValues!$L14,'From ''MeasureAdjustments'' Tab'!$K$2:$K$408,0),K$1)</f>
        <v>0</v>
      </c>
      <c r="L14" t="str">
        <f t="shared" si="0"/>
        <v>SCE:ER:(1) 48in Medium Temp Reach-in Display Cases Canopy LED replacing (2) 48in T12 Linear Fluorescent:RSD</v>
      </c>
    </row>
    <row r="15" spans="1:12" hidden="1" x14ac:dyDescent="0.25">
      <c r="A15" s="31" t="s">
        <v>6</v>
      </c>
      <c r="B15" s="32" t="s">
        <v>20</v>
      </c>
      <c r="C15" s="32" t="s">
        <v>30</v>
      </c>
      <c r="D15" s="32" t="s">
        <v>9</v>
      </c>
      <c r="E15" s="32" t="s">
        <v>31</v>
      </c>
      <c r="F15" s="32" t="s">
        <v>11</v>
      </c>
      <c r="G15" s="33">
        <f>INDEX('From ''MeasureAdjustments'' Tab'!$E$2:$K$408,MATCH(UniqueValues!$L15,'From ''MeasureAdjustments'' Tab'!$K$2:$K$408,0),G$1)</f>
        <v>16</v>
      </c>
      <c r="H15" s="34">
        <f>INDEX('From ''MeasureAdjustments'' Tab'!$E$2:$K$408,MATCH(UniqueValues!$L15,'From ''MeasureAdjustments'' Tab'!$K$2:$K$408,0),H$1)</f>
        <v>5.3000001907348597</v>
      </c>
      <c r="I15" s="43" t="str">
        <f>INDEX('From ''MeasureAdjustments'' Tab'!$E$2:$K$408,MATCH(UniqueValues!$L15,'From ''MeasureAdjustments'' Tab'!$K$2:$K$408,0),I$1)</f>
        <v>ERRUL</v>
      </c>
      <c r="J15" s="23">
        <f>INDEX('From ''MeasureAdjustments'' Tab'!$E$2:$K$408,MATCH(UniqueValues!$L15,'From ''MeasureAdjustments'' Tab'!$K$2:$K$408,0),J$1)</f>
        <v>4</v>
      </c>
      <c r="K15" s="24">
        <f>INDEX('From ''MeasureAdjustments'' Tab'!$E$2:$K$408,MATCH(UniqueValues!$L15,'From ''MeasureAdjustments'' Tab'!$K$2:$K$408,0),K$1)</f>
        <v>0</v>
      </c>
      <c r="L15" t="str">
        <f t="shared" si="0"/>
        <v>SCE:ER:(1) 48in Medium Temp Reach-in Display Cases Canopy LED replacing (2) 48in T12 Linear Fluorescent:s_MiC</v>
      </c>
    </row>
    <row r="16" spans="1:12" hidden="1" x14ac:dyDescent="0.25">
      <c r="A16" s="31" t="s">
        <v>6</v>
      </c>
      <c r="B16" s="32" t="s">
        <v>20</v>
      </c>
      <c r="C16" s="32" t="s">
        <v>30</v>
      </c>
      <c r="D16" s="32" t="s">
        <v>18</v>
      </c>
      <c r="E16" s="32" t="s">
        <v>31</v>
      </c>
      <c r="F16" s="32" t="s">
        <v>11</v>
      </c>
      <c r="G16" s="33">
        <f>INDEX('From ''MeasureAdjustments'' Tab'!$E$2:$K$408,MATCH(UniqueValues!$L16,'From ''MeasureAdjustments'' Tab'!$K$2:$K$408,0),G$1)</f>
        <v>16</v>
      </c>
      <c r="H16" s="34">
        <f>INDEX('From ''MeasureAdjustments'' Tab'!$E$2:$K$408,MATCH(UniqueValues!$L16,'From ''MeasureAdjustments'' Tab'!$K$2:$K$408,0),H$1)</f>
        <v>5.3000001907348597</v>
      </c>
      <c r="I16" s="43" t="str">
        <f>INDEX('From ''MeasureAdjustments'' Tab'!$E$2:$K$408,MATCH(UniqueValues!$L16,'From ''MeasureAdjustments'' Tab'!$K$2:$K$408,0),I$1)</f>
        <v>ERRUL</v>
      </c>
      <c r="J16" s="23">
        <f>INDEX('From ''MeasureAdjustments'' Tab'!$E$2:$K$408,MATCH(UniqueValues!$L16,'From ''MeasureAdjustments'' Tab'!$K$2:$K$408,0),J$1)</f>
        <v>4</v>
      </c>
      <c r="K16" s="24">
        <f>INDEX('From ''MeasureAdjustments'' Tab'!$E$2:$K$408,MATCH(UniqueValues!$L16,'From ''MeasureAdjustments'' Tab'!$K$2:$K$408,0),K$1)</f>
        <v>0</v>
      </c>
      <c r="L16" t="str">
        <f t="shared" si="0"/>
        <v>SCE:ER:(1) 48in Medium Temp Reach-in Display Cases Canopy LED replacing (2) 48in T12 Linear Fluorescent:Gro</v>
      </c>
    </row>
    <row r="17" spans="1:12" hidden="1" x14ac:dyDescent="0.25">
      <c r="A17" s="31" t="s">
        <v>6</v>
      </c>
      <c r="B17" s="32" t="s">
        <v>20</v>
      </c>
      <c r="C17" s="32" t="s">
        <v>30</v>
      </c>
      <c r="D17" s="32" t="s">
        <v>22</v>
      </c>
      <c r="E17" s="32" t="s">
        <v>31</v>
      </c>
      <c r="F17" s="32" t="s">
        <v>11</v>
      </c>
      <c r="G17" s="33">
        <f>INDEX('From ''MeasureAdjustments'' Tab'!$E$2:$K$408,MATCH(UniqueValues!$L17,'From ''MeasureAdjustments'' Tab'!$K$2:$K$408,0),G$1)</f>
        <v>16</v>
      </c>
      <c r="H17" s="34">
        <f>INDEX('From ''MeasureAdjustments'' Tab'!$E$2:$K$408,MATCH(UniqueValues!$L17,'From ''MeasureAdjustments'' Tab'!$K$2:$K$408,0),H$1)</f>
        <v>5.3000001907348597</v>
      </c>
      <c r="I17" s="43" t="str">
        <f>INDEX('From ''MeasureAdjustments'' Tab'!$E$2:$K$408,MATCH(UniqueValues!$L17,'From ''MeasureAdjustments'' Tab'!$K$2:$K$408,0),I$1)</f>
        <v>ERRUL</v>
      </c>
      <c r="J17" s="23">
        <f>INDEX('From ''MeasureAdjustments'' Tab'!$E$2:$K$408,MATCH(UniqueValues!$L17,'From ''MeasureAdjustments'' Tab'!$K$2:$K$408,0),J$1)</f>
        <v>4</v>
      </c>
      <c r="K17" s="24">
        <f>INDEX('From ''MeasureAdjustments'' Tab'!$E$2:$K$408,MATCH(UniqueValues!$L17,'From ''MeasureAdjustments'' Tab'!$K$2:$K$408,0),K$1)</f>
        <v>0</v>
      </c>
      <c r="L17" t="str">
        <f t="shared" si="0"/>
        <v>SCE:ER:(1) 48in Medium Temp Reach-in Display Cases Canopy LED replacing (2) 48in T12 Linear Fluorescent:RtS</v>
      </c>
    </row>
    <row r="18" spans="1:12" hidden="1" x14ac:dyDescent="0.25">
      <c r="A18" s="31" t="s">
        <v>6</v>
      </c>
      <c r="B18" s="32" t="s">
        <v>7</v>
      </c>
      <c r="C18" s="32" t="s">
        <v>32</v>
      </c>
      <c r="D18" s="32" t="s">
        <v>9</v>
      </c>
      <c r="E18" s="32" t="s">
        <v>33</v>
      </c>
      <c r="F18" s="32" t="s">
        <v>11</v>
      </c>
      <c r="G18" s="33">
        <f>INDEX('From ''MeasureAdjustments'' Tab'!$E$2:$K$408,MATCH(UniqueValues!$L18,'From ''MeasureAdjustments'' Tab'!$K$2:$K$408,0),G$1)</f>
        <v>16</v>
      </c>
      <c r="H18" s="34">
        <f>INDEX('From ''MeasureAdjustments'' Tab'!$E$2:$K$408,MATCH(UniqueValues!$L18,'From ''MeasureAdjustments'' Tab'!$K$2:$K$408,0),H$1)</f>
        <v>0</v>
      </c>
      <c r="I18" s="43" t="str">
        <f>INDEX('From ''MeasureAdjustments'' Tab'!$E$2:$K$408,MATCH(UniqueValues!$L18,'From ''MeasureAdjustments'' Tab'!$K$2:$K$408,0),I$1)</f>
        <v>ERRUL</v>
      </c>
      <c r="J18" s="23">
        <f>INDEX('From ''MeasureAdjustments'' Tab'!$E$2:$K$408,MATCH(UniqueValues!$L18,'From ''MeasureAdjustments'' Tab'!$K$2:$K$408,0),J$1)</f>
        <v>4</v>
      </c>
      <c r="K18" s="24">
        <f>INDEX('From ''MeasureAdjustments'' Tab'!$E$2:$K$408,MATCH(UniqueValues!$L18,'From ''MeasureAdjustments'' Tab'!$K$2:$K$408,0),K$1)</f>
        <v>0</v>
      </c>
      <c r="L18" t="str">
        <f t="shared" si="0"/>
        <v>SCE:REA:(1) 48in Medium Temp Reach-in Display Cases Canopy LED replacing (2) 48in T8 Linear Fluorescent:s_MiC</v>
      </c>
    </row>
    <row r="19" spans="1:12" hidden="1" x14ac:dyDescent="0.25">
      <c r="A19" s="31" t="s">
        <v>6</v>
      </c>
      <c r="B19" s="32" t="s">
        <v>20</v>
      </c>
      <c r="C19" s="32" t="s">
        <v>34</v>
      </c>
      <c r="D19" s="32" t="s">
        <v>9</v>
      </c>
      <c r="E19" s="32" t="s">
        <v>35</v>
      </c>
      <c r="F19" s="32" t="s">
        <v>11</v>
      </c>
      <c r="G19" s="33">
        <f>INDEX('From ''MeasureAdjustments'' Tab'!$E$2:$K$408,MATCH(UniqueValues!$L19,'From ''MeasureAdjustments'' Tab'!$K$2:$K$408,0),G$1)</f>
        <v>16</v>
      </c>
      <c r="H19" s="34">
        <f>INDEX('From ''MeasureAdjustments'' Tab'!$E$2:$K$408,MATCH(UniqueValues!$L19,'From ''MeasureAdjustments'' Tab'!$K$2:$K$408,0),H$1)</f>
        <v>5.3000001907348597</v>
      </c>
      <c r="I19" s="43" t="str">
        <f>INDEX('From ''MeasureAdjustments'' Tab'!$E$2:$K$408,MATCH(UniqueValues!$L19,'From ''MeasureAdjustments'' Tab'!$K$2:$K$408,0),I$1)</f>
        <v>ERRUL</v>
      </c>
      <c r="J19" s="23">
        <f>INDEX('From ''MeasureAdjustments'' Tab'!$E$2:$K$408,MATCH(UniqueValues!$L19,'From ''MeasureAdjustments'' Tab'!$K$2:$K$408,0),J$1)</f>
        <v>4</v>
      </c>
      <c r="K19" s="24">
        <f>INDEX('From ''MeasureAdjustments'' Tab'!$E$2:$K$408,MATCH(UniqueValues!$L19,'From ''MeasureAdjustments'' Tab'!$K$2:$K$408,0),K$1)</f>
        <v>0</v>
      </c>
      <c r="L19" t="str">
        <f t="shared" si="0"/>
        <v>SCE:ER:(1) 48in Medium Temp Reach-in Display Cases Shelf LED replacing (1) 48in T12 Linear Fluorescent:s_MiC</v>
      </c>
    </row>
    <row r="20" spans="1:12" hidden="1" x14ac:dyDescent="0.25">
      <c r="A20" s="31" t="s">
        <v>6</v>
      </c>
      <c r="B20" s="32" t="s">
        <v>16</v>
      </c>
      <c r="C20" s="32" t="s">
        <v>36</v>
      </c>
      <c r="D20" s="32" t="s">
        <v>18</v>
      </c>
      <c r="E20" s="32" t="s">
        <v>37</v>
      </c>
      <c r="F20" s="32" t="s">
        <v>11</v>
      </c>
      <c r="G20" s="33">
        <f>INDEX('From ''MeasureAdjustments'' Tab'!$E$2:$K$408,MATCH(UniqueValues!$L20,'From ''MeasureAdjustments'' Tab'!$K$2:$K$408,0),G$1)</f>
        <v>16</v>
      </c>
      <c r="H20" s="34">
        <f>INDEX('From ''MeasureAdjustments'' Tab'!$E$2:$K$408,MATCH(UniqueValues!$L20,'From ''MeasureAdjustments'' Tab'!$K$2:$K$408,0),H$1)</f>
        <v>0</v>
      </c>
      <c r="I20" s="43" t="str">
        <f>INDEX('From ''MeasureAdjustments'' Tab'!$E$2:$K$408,MATCH(UniqueValues!$L20,'From ''MeasureAdjustments'' Tab'!$K$2:$K$408,0),I$1)</f>
        <v>ERRUL</v>
      </c>
      <c r="J20" s="23">
        <f>INDEX('From ''MeasureAdjustments'' Tab'!$E$2:$K$408,MATCH(UniqueValues!$L20,'From ''MeasureAdjustments'' Tab'!$K$2:$K$408,0),J$1)</f>
        <v>4</v>
      </c>
      <c r="K20" s="24">
        <f>INDEX('From ''MeasureAdjustments'' Tab'!$E$2:$K$408,MATCH(UniqueValues!$L20,'From ''MeasureAdjustments'' Tab'!$K$2:$K$408,0),K$1)</f>
        <v>0</v>
      </c>
      <c r="L20" t="str">
        <f t="shared" si="0"/>
        <v>SCE:ROBNC:(1) 48in Medium Temp Reach-in Display Cases Shelf LED replacing (1) 48in T8 Linear Fluorescent:Gro</v>
      </c>
    </row>
    <row r="21" spans="1:12" hidden="1" x14ac:dyDescent="0.25">
      <c r="A21" s="31" t="s">
        <v>6</v>
      </c>
      <c r="B21" s="32" t="s">
        <v>7</v>
      </c>
      <c r="C21" s="32" t="s">
        <v>36</v>
      </c>
      <c r="D21" s="32" t="s">
        <v>18</v>
      </c>
      <c r="E21" s="32" t="s">
        <v>37</v>
      </c>
      <c r="F21" s="32" t="s">
        <v>11</v>
      </c>
      <c r="G21" s="33">
        <f>INDEX('From ''MeasureAdjustments'' Tab'!$E$2:$K$408,MATCH(UniqueValues!$L21,'From ''MeasureAdjustments'' Tab'!$K$2:$K$408,0),G$1)</f>
        <v>16</v>
      </c>
      <c r="H21" s="34">
        <f>INDEX('From ''MeasureAdjustments'' Tab'!$E$2:$K$408,MATCH(UniqueValues!$L21,'From ''MeasureAdjustments'' Tab'!$K$2:$K$408,0),H$1)</f>
        <v>0</v>
      </c>
      <c r="I21" s="43" t="str">
        <f>INDEX('From ''MeasureAdjustments'' Tab'!$E$2:$K$408,MATCH(UniqueValues!$L21,'From ''MeasureAdjustments'' Tab'!$K$2:$K$408,0),I$1)</f>
        <v>ERRUL</v>
      </c>
      <c r="J21" s="23">
        <f>INDEX('From ''MeasureAdjustments'' Tab'!$E$2:$K$408,MATCH(UniqueValues!$L21,'From ''MeasureAdjustments'' Tab'!$K$2:$K$408,0),J$1)</f>
        <v>4</v>
      </c>
      <c r="K21" s="24">
        <f>INDEX('From ''MeasureAdjustments'' Tab'!$E$2:$K$408,MATCH(UniqueValues!$L21,'From ''MeasureAdjustments'' Tab'!$K$2:$K$408,0),K$1)</f>
        <v>0</v>
      </c>
      <c r="L21" t="str">
        <f t="shared" si="0"/>
        <v>SCE:REA:(1) 48in Medium Temp Reach-in Display Cases Shelf LED replacing (1) 48in T8 Linear Fluorescent:Gro</v>
      </c>
    </row>
    <row r="22" spans="1:12" hidden="1" x14ac:dyDescent="0.25">
      <c r="A22" s="31" t="s">
        <v>6</v>
      </c>
      <c r="B22" s="32" t="s">
        <v>20</v>
      </c>
      <c r="C22" s="32" t="s">
        <v>38</v>
      </c>
      <c r="D22" s="32" t="s">
        <v>25</v>
      </c>
      <c r="E22" s="32" t="s">
        <v>39</v>
      </c>
      <c r="F22" s="32" t="s">
        <v>24</v>
      </c>
      <c r="G22" s="33">
        <f>INDEX('From ''MeasureAdjustments'' Tab'!$E$2:$K$408,MATCH(UniqueValues!$L22,'From ''MeasureAdjustments'' Tab'!$K$2:$K$408,0),G$1)</f>
        <v>15</v>
      </c>
      <c r="H22" s="34">
        <f>INDEX('From ''MeasureAdjustments'' Tab'!$E$2:$K$408,MATCH(UniqueValues!$L22,'From ''MeasureAdjustments'' Tab'!$K$2:$K$408,0),H$1)</f>
        <v>5</v>
      </c>
      <c r="I22" s="43" t="str">
        <f>INDEX('From ''MeasureAdjustments'' Tab'!$E$2:$K$408,MATCH(UniqueValues!$L22,'From ''MeasureAdjustments'' Tab'!$K$2:$K$408,0),I$1)</f>
        <v>ER</v>
      </c>
      <c r="J22" s="23">
        <f>INDEX('From ''MeasureAdjustments'' Tab'!$E$2:$K$408,MATCH(UniqueValues!$L22,'From ''MeasureAdjustments'' Tab'!$K$2:$K$408,0),J$1)</f>
        <v>15</v>
      </c>
      <c r="K22" s="24">
        <f>INDEX('From ''MeasureAdjustments'' Tab'!$E$2:$K$408,MATCH(UniqueValues!$L22,'From ''MeasureAdjustments'' Tab'!$K$2:$K$408,0),K$1)</f>
        <v>2.6</v>
      </c>
      <c r="L22" t="str">
        <f t="shared" si="0"/>
        <v>SCE:ER:(1) 48in Reduced 28 Watt T8 Linear Fluorescent replacing (1) 48in T12 Linear Fluorescent:OfS</v>
      </c>
    </row>
    <row r="23" spans="1:12" hidden="1" x14ac:dyDescent="0.25">
      <c r="A23" s="31" t="s">
        <v>6</v>
      </c>
      <c r="B23" s="32" t="s">
        <v>20</v>
      </c>
      <c r="C23" s="32" t="s">
        <v>38</v>
      </c>
      <c r="D23" s="32" t="s">
        <v>40</v>
      </c>
      <c r="E23" s="32" t="s">
        <v>39</v>
      </c>
      <c r="F23" s="32" t="s">
        <v>24</v>
      </c>
      <c r="G23" s="33">
        <f>INDEX('From ''MeasureAdjustments'' Tab'!$E$2:$K$408,MATCH(UniqueValues!$L23,'From ''MeasureAdjustments'' Tab'!$K$2:$K$408,0),G$1)</f>
        <v>14.5</v>
      </c>
      <c r="H23" s="34">
        <f>INDEX('From ''MeasureAdjustments'' Tab'!$E$2:$K$408,MATCH(UniqueValues!$L23,'From ''MeasureAdjustments'' Tab'!$K$2:$K$408,0),H$1)</f>
        <v>4.8000001907348597</v>
      </c>
      <c r="I23" s="43" t="str">
        <f>INDEX('From ''MeasureAdjustments'' Tab'!$E$2:$K$408,MATCH(UniqueValues!$L23,'From ''MeasureAdjustments'' Tab'!$K$2:$K$408,0),I$1)</f>
        <v>ER</v>
      </c>
      <c r="J23" s="23">
        <f>INDEX('From ''MeasureAdjustments'' Tab'!$E$2:$K$408,MATCH(UniqueValues!$L23,'From ''MeasureAdjustments'' Tab'!$K$2:$K$408,0),J$1)</f>
        <v>14.5</v>
      </c>
      <c r="K23" s="24">
        <f>INDEX('From ''MeasureAdjustments'' Tab'!$E$2:$K$408,MATCH(UniqueValues!$L23,'From ''MeasureAdjustments'' Tab'!$K$2:$K$408,0),K$1)</f>
        <v>1.4</v>
      </c>
      <c r="L23" t="str">
        <f t="shared" si="0"/>
        <v>SCE:ER:(1) 48in Reduced 28 Watt T8 Linear Fluorescent replacing (1) 48in T12 Linear Fluorescent:RFF</v>
      </c>
    </row>
    <row r="24" spans="1:12" hidden="1" x14ac:dyDescent="0.25">
      <c r="A24" s="31" t="s">
        <v>6</v>
      </c>
      <c r="B24" s="32" t="s">
        <v>20</v>
      </c>
      <c r="C24" s="32" t="s">
        <v>38</v>
      </c>
      <c r="D24" s="32" t="s">
        <v>26</v>
      </c>
      <c r="E24" s="32" t="s">
        <v>39</v>
      </c>
      <c r="F24" s="32" t="s">
        <v>24</v>
      </c>
      <c r="G24" s="33">
        <f>INDEX('From ''MeasureAdjustments'' Tab'!$E$2:$K$408,MATCH(UniqueValues!$L24,'From ''MeasureAdjustments'' Tab'!$K$2:$K$408,0),G$1)</f>
        <v>14.5</v>
      </c>
      <c r="H24" s="34">
        <f>INDEX('From ''MeasureAdjustments'' Tab'!$E$2:$K$408,MATCH(UniqueValues!$L24,'From ''MeasureAdjustments'' Tab'!$K$2:$K$408,0),H$1)</f>
        <v>4.8000001907348597</v>
      </c>
      <c r="I24" s="43" t="str">
        <f>INDEX('From ''MeasureAdjustments'' Tab'!$E$2:$K$408,MATCH(UniqueValues!$L24,'From ''MeasureAdjustments'' Tab'!$K$2:$K$408,0),I$1)</f>
        <v>ER</v>
      </c>
      <c r="J24" s="23">
        <f>INDEX('From ''MeasureAdjustments'' Tab'!$E$2:$K$408,MATCH(UniqueValues!$L24,'From ''MeasureAdjustments'' Tab'!$K$2:$K$408,0),J$1)</f>
        <v>14.5</v>
      </c>
      <c r="K24" s="24">
        <f>INDEX('From ''MeasureAdjustments'' Tab'!$E$2:$K$408,MATCH(UniqueValues!$L24,'From ''MeasureAdjustments'' Tab'!$K$2:$K$408,0),K$1)</f>
        <v>1.4</v>
      </c>
      <c r="L24" t="str">
        <f t="shared" si="0"/>
        <v>SCE:ER:(1) 48in Reduced 28 Watt T8 Linear Fluorescent replacing (1) 48in T12 Linear Fluorescent:RSD</v>
      </c>
    </row>
    <row r="25" spans="1:12" hidden="1" x14ac:dyDescent="0.25">
      <c r="A25" s="31" t="s">
        <v>6</v>
      </c>
      <c r="B25" s="32" t="s">
        <v>20</v>
      </c>
      <c r="C25" s="32" t="s">
        <v>38</v>
      </c>
      <c r="D25" s="32" t="s">
        <v>9</v>
      </c>
      <c r="E25" s="32" t="s">
        <v>39</v>
      </c>
      <c r="F25" s="32" t="s">
        <v>24</v>
      </c>
      <c r="G25" s="33">
        <f>INDEX('From ''MeasureAdjustments'' Tab'!$E$2:$K$408,MATCH(UniqueValues!$L25,'From ''MeasureAdjustments'' Tab'!$K$2:$K$408,0),G$1)</f>
        <v>15</v>
      </c>
      <c r="H25" s="34">
        <f>INDEX('From ''MeasureAdjustments'' Tab'!$E$2:$K$408,MATCH(UniqueValues!$L25,'From ''MeasureAdjustments'' Tab'!$K$2:$K$408,0),H$1)</f>
        <v>5</v>
      </c>
      <c r="I25" s="43" t="str">
        <f>INDEX('From ''MeasureAdjustments'' Tab'!$E$2:$K$408,MATCH(UniqueValues!$L25,'From ''MeasureAdjustments'' Tab'!$K$2:$K$408,0),I$1)</f>
        <v>ER</v>
      </c>
      <c r="J25" s="23">
        <f>INDEX('From ''MeasureAdjustments'' Tab'!$E$2:$K$408,MATCH(UniqueValues!$L25,'From ''MeasureAdjustments'' Tab'!$K$2:$K$408,0),J$1)</f>
        <v>15</v>
      </c>
      <c r="K25" s="24">
        <f>INDEX('From ''MeasureAdjustments'' Tab'!$E$2:$K$408,MATCH(UniqueValues!$L25,'From ''MeasureAdjustments'' Tab'!$K$2:$K$408,0),K$1)</f>
        <v>1.9</v>
      </c>
      <c r="L25" t="str">
        <f t="shared" si="0"/>
        <v>SCE:ER:(1) 48in Reduced 28 Watt T8 Linear Fluorescent replacing (1) 48in T12 Linear Fluorescent:s_MiC</v>
      </c>
    </row>
    <row r="26" spans="1:12" hidden="1" x14ac:dyDescent="0.25">
      <c r="A26" s="31" t="s">
        <v>6</v>
      </c>
      <c r="B26" s="32" t="s">
        <v>20</v>
      </c>
      <c r="C26" s="32" t="s">
        <v>38</v>
      </c>
      <c r="D26" s="32" t="s">
        <v>22</v>
      </c>
      <c r="E26" s="32" t="s">
        <v>39</v>
      </c>
      <c r="F26" s="32" t="s">
        <v>24</v>
      </c>
      <c r="G26" s="33">
        <f>INDEX('From ''MeasureAdjustments'' Tab'!$E$2:$K$408,MATCH(UniqueValues!$L26,'From ''MeasureAdjustments'' Tab'!$K$2:$K$408,0),G$1)</f>
        <v>15</v>
      </c>
      <c r="H26" s="34">
        <f>INDEX('From ''MeasureAdjustments'' Tab'!$E$2:$K$408,MATCH(UniqueValues!$L26,'From ''MeasureAdjustments'' Tab'!$K$2:$K$408,0),H$1)</f>
        <v>5</v>
      </c>
      <c r="I26" s="43" t="str">
        <f>INDEX('From ''MeasureAdjustments'' Tab'!$E$2:$K$408,MATCH(UniqueValues!$L26,'From ''MeasureAdjustments'' Tab'!$K$2:$K$408,0),I$1)</f>
        <v>ER</v>
      </c>
      <c r="J26" s="23">
        <f>INDEX('From ''MeasureAdjustments'' Tab'!$E$2:$K$408,MATCH(UniqueValues!$L26,'From ''MeasureAdjustments'' Tab'!$K$2:$K$408,0),J$1)</f>
        <v>15</v>
      </c>
      <c r="K26" s="24">
        <f>INDEX('From ''MeasureAdjustments'' Tab'!$E$2:$K$408,MATCH(UniqueValues!$L26,'From ''MeasureAdjustments'' Tab'!$K$2:$K$408,0),K$1)</f>
        <v>2</v>
      </c>
      <c r="L26" t="str">
        <f t="shared" si="0"/>
        <v>SCE:ER:(1) 48in Reduced 28 Watt T8 Linear Fluorescent replacing (1) 48in T12 Linear Fluorescent:RtS</v>
      </c>
    </row>
    <row r="27" spans="1:12" hidden="1" x14ac:dyDescent="0.25">
      <c r="A27" s="31" t="s">
        <v>6</v>
      </c>
      <c r="B27" s="32" t="s">
        <v>20</v>
      </c>
      <c r="C27" s="32" t="s">
        <v>38</v>
      </c>
      <c r="D27" s="32" t="s">
        <v>41</v>
      </c>
      <c r="E27" s="32" t="s">
        <v>39</v>
      </c>
      <c r="F27" s="32" t="s">
        <v>24</v>
      </c>
      <c r="G27" s="33">
        <f>INDEX('From ''MeasureAdjustments'' Tab'!$E$2:$K$408,MATCH(UniqueValues!$L27,'From ''MeasureAdjustments'' Tab'!$K$2:$K$408,0),G$1)</f>
        <v>15</v>
      </c>
      <c r="H27" s="34">
        <f>INDEX('From ''MeasureAdjustments'' Tab'!$E$2:$K$408,MATCH(UniqueValues!$L27,'From ''MeasureAdjustments'' Tab'!$K$2:$K$408,0),H$1)</f>
        <v>5</v>
      </c>
      <c r="I27" s="43" t="str">
        <f>INDEX('From ''MeasureAdjustments'' Tab'!$E$2:$K$408,MATCH(UniqueValues!$L27,'From ''MeasureAdjustments'' Tab'!$K$2:$K$408,0),I$1)</f>
        <v>ER</v>
      </c>
      <c r="J27" s="23">
        <f>INDEX('From ''MeasureAdjustments'' Tab'!$E$2:$K$408,MATCH(UniqueValues!$L27,'From ''MeasureAdjustments'' Tab'!$K$2:$K$408,0),J$1)</f>
        <v>15</v>
      </c>
      <c r="K27" s="24">
        <f>INDEX('From ''MeasureAdjustments'' Tab'!$E$2:$K$408,MATCH(UniqueValues!$L27,'From ''MeasureAdjustments'' Tab'!$K$2:$K$408,0),K$1)</f>
        <v>2</v>
      </c>
      <c r="L27" t="str">
        <f t="shared" si="0"/>
        <v>SCE:ER:(1) 48in Reduced 28 Watt T8 Linear Fluorescent replacing (1) 48in T12 Linear Fluorescent:Cnc</v>
      </c>
    </row>
    <row r="28" spans="1:12" hidden="1" x14ac:dyDescent="0.25">
      <c r="A28" s="31" t="s">
        <v>6</v>
      </c>
      <c r="B28" s="32" t="s">
        <v>20</v>
      </c>
      <c r="C28" s="32" t="s">
        <v>42</v>
      </c>
      <c r="D28" s="32" t="s">
        <v>9</v>
      </c>
      <c r="E28" s="32" t="s">
        <v>43</v>
      </c>
      <c r="F28" s="32" t="s">
        <v>11</v>
      </c>
      <c r="G28" s="33">
        <f>INDEX('From ''MeasureAdjustments'' Tab'!$E$2:$K$408,MATCH(UniqueValues!$L28,'From ''MeasureAdjustments'' Tab'!$K$2:$K$408,0),G$1)</f>
        <v>16</v>
      </c>
      <c r="H28" s="34">
        <f>INDEX('From ''MeasureAdjustments'' Tab'!$E$2:$K$408,MATCH(UniqueValues!$L28,'From ''MeasureAdjustments'' Tab'!$K$2:$K$408,0),H$1)</f>
        <v>0</v>
      </c>
      <c r="I28" s="43" t="str">
        <f>INDEX('From ''MeasureAdjustments'' Tab'!$E$2:$K$408,MATCH(UniqueValues!$L28,'From ''MeasureAdjustments'' Tab'!$K$2:$K$408,0),I$1)</f>
        <v>ERRUL</v>
      </c>
      <c r="J28" s="23">
        <f>INDEX('From ''MeasureAdjustments'' Tab'!$E$2:$K$408,MATCH(UniqueValues!$L28,'From ''MeasureAdjustments'' Tab'!$K$2:$K$408,0),J$1)</f>
        <v>4</v>
      </c>
      <c r="K28" s="24">
        <f>INDEX('From ''MeasureAdjustments'' Tab'!$E$2:$K$408,MATCH(UniqueValues!$L28,'From ''MeasureAdjustments'' Tab'!$K$2:$K$408,0),K$1)</f>
        <v>0</v>
      </c>
      <c r="L28" t="str">
        <f t="shared" si="0"/>
        <v>SCE:ER:(1) 60in Retrofits in Low Temp Reach-in Display Cases LED replacing (1) 60in T12 Linear Fluorescent:s_MiC</v>
      </c>
    </row>
    <row r="29" spans="1:12" hidden="1" x14ac:dyDescent="0.25">
      <c r="A29" s="31" t="s">
        <v>6</v>
      </c>
      <c r="B29" s="32" t="s">
        <v>20</v>
      </c>
      <c r="C29" s="32" t="s">
        <v>42</v>
      </c>
      <c r="D29" s="32" t="s">
        <v>22</v>
      </c>
      <c r="E29" s="32" t="s">
        <v>43</v>
      </c>
      <c r="F29" s="32" t="s">
        <v>11</v>
      </c>
      <c r="G29" s="33">
        <f>INDEX('From ''MeasureAdjustments'' Tab'!$E$2:$K$408,MATCH(UniqueValues!$L29,'From ''MeasureAdjustments'' Tab'!$K$2:$K$408,0),G$1)</f>
        <v>16</v>
      </c>
      <c r="H29" s="34">
        <f>INDEX('From ''MeasureAdjustments'' Tab'!$E$2:$K$408,MATCH(UniqueValues!$L29,'From ''MeasureAdjustments'' Tab'!$K$2:$K$408,0),H$1)</f>
        <v>0</v>
      </c>
      <c r="I29" s="43" t="str">
        <f>INDEX('From ''MeasureAdjustments'' Tab'!$E$2:$K$408,MATCH(UniqueValues!$L29,'From ''MeasureAdjustments'' Tab'!$K$2:$K$408,0),I$1)</f>
        <v>ERRUL</v>
      </c>
      <c r="J29" s="23">
        <f>INDEX('From ''MeasureAdjustments'' Tab'!$E$2:$K$408,MATCH(UniqueValues!$L29,'From ''MeasureAdjustments'' Tab'!$K$2:$K$408,0),J$1)</f>
        <v>4</v>
      </c>
      <c r="K29" s="24">
        <f>INDEX('From ''MeasureAdjustments'' Tab'!$E$2:$K$408,MATCH(UniqueValues!$L29,'From ''MeasureAdjustments'' Tab'!$K$2:$K$408,0),K$1)</f>
        <v>0</v>
      </c>
      <c r="L29" t="str">
        <f t="shared" si="0"/>
        <v>SCE:ER:(1) 60in Retrofits in Low Temp Reach-in Display Cases LED replacing (1) 60in T12 Linear Fluorescent:RtS</v>
      </c>
    </row>
    <row r="30" spans="1:12" hidden="1" x14ac:dyDescent="0.25">
      <c r="A30" s="31" t="s">
        <v>6</v>
      </c>
      <c r="B30" s="32" t="s">
        <v>16</v>
      </c>
      <c r="C30" s="32" t="s">
        <v>44</v>
      </c>
      <c r="D30" s="32" t="s">
        <v>26</v>
      </c>
      <c r="E30" s="32" t="s">
        <v>45</v>
      </c>
      <c r="F30" s="32" t="s">
        <v>11</v>
      </c>
      <c r="G30" s="33">
        <f>INDEX('From ''MeasureAdjustments'' Tab'!$E$2:$K$408,MATCH(UniqueValues!$L30,'From ''MeasureAdjustments'' Tab'!$K$2:$K$408,0),G$1)</f>
        <v>16</v>
      </c>
      <c r="H30" s="34">
        <f>INDEX('From ''MeasureAdjustments'' Tab'!$E$2:$K$408,MATCH(UniqueValues!$L30,'From ''MeasureAdjustments'' Tab'!$K$2:$K$408,0),H$1)</f>
        <v>0</v>
      </c>
      <c r="I30" s="43" t="str">
        <f>INDEX('From ''MeasureAdjustments'' Tab'!$E$2:$K$408,MATCH(UniqueValues!$L30,'From ''MeasureAdjustments'' Tab'!$K$2:$K$408,0),I$1)</f>
        <v>ERRUL</v>
      </c>
      <c r="J30" s="23">
        <f>INDEX('From ''MeasureAdjustments'' Tab'!$E$2:$K$408,MATCH(UniqueValues!$L30,'From ''MeasureAdjustments'' Tab'!$K$2:$K$408,0),J$1)</f>
        <v>4</v>
      </c>
      <c r="K30" s="24">
        <f>INDEX('From ''MeasureAdjustments'' Tab'!$E$2:$K$408,MATCH(UniqueValues!$L30,'From ''MeasureAdjustments'' Tab'!$K$2:$K$408,0),K$1)</f>
        <v>0</v>
      </c>
      <c r="L30" t="str">
        <f t="shared" si="0"/>
        <v>SCE:ROBNC:(1) 60in Retrofits in Low Temp Reach-in Display Cases LED replacing (1) 60in T8 Linear Fluorescent:RSD</v>
      </c>
    </row>
    <row r="31" spans="1:12" hidden="1" x14ac:dyDescent="0.25">
      <c r="A31" s="31" t="s">
        <v>6</v>
      </c>
      <c r="B31" s="32" t="s">
        <v>20</v>
      </c>
      <c r="C31" s="32" t="s">
        <v>44</v>
      </c>
      <c r="D31" s="32" t="s">
        <v>26</v>
      </c>
      <c r="E31" s="32" t="s">
        <v>45</v>
      </c>
      <c r="F31" s="32" t="s">
        <v>11</v>
      </c>
      <c r="G31" s="33">
        <f>INDEX('From ''MeasureAdjustments'' Tab'!$E$2:$K$408,MATCH(UniqueValues!$L31,'From ''MeasureAdjustments'' Tab'!$K$2:$K$408,0),G$1)</f>
        <v>16</v>
      </c>
      <c r="H31" s="34">
        <f>INDEX('From ''MeasureAdjustments'' Tab'!$E$2:$K$408,MATCH(UniqueValues!$L31,'From ''MeasureAdjustments'' Tab'!$K$2:$K$408,0),H$1)</f>
        <v>0</v>
      </c>
      <c r="I31" s="43" t="str">
        <f>INDEX('From ''MeasureAdjustments'' Tab'!$E$2:$K$408,MATCH(UniqueValues!$L31,'From ''MeasureAdjustments'' Tab'!$K$2:$K$408,0),I$1)</f>
        <v>ERRUL</v>
      </c>
      <c r="J31" s="23">
        <f>INDEX('From ''MeasureAdjustments'' Tab'!$E$2:$K$408,MATCH(UniqueValues!$L31,'From ''MeasureAdjustments'' Tab'!$K$2:$K$408,0),J$1)</f>
        <v>4</v>
      </c>
      <c r="K31" s="24">
        <f>INDEX('From ''MeasureAdjustments'' Tab'!$E$2:$K$408,MATCH(UniqueValues!$L31,'From ''MeasureAdjustments'' Tab'!$K$2:$K$408,0),K$1)</f>
        <v>0</v>
      </c>
      <c r="L31" t="str">
        <f t="shared" si="0"/>
        <v>SCE:ER:(1) 60in Retrofits in Low Temp Reach-in Display Cases LED replacing (1) 60in T8 Linear Fluorescent:RSD</v>
      </c>
    </row>
    <row r="32" spans="1:12" hidden="1" x14ac:dyDescent="0.25">
      <c r="A32" s="31" t="s">
        <v>6</v>
      </c>
      <c r="B32" s="32" t="s">
        <v>16</v>
      </c>
      <c r="C32" s="32" t="s">
        <v>44</v>
      </c>
      <c r="D32" s="32" t="s">
        <v>22</v>
      </c>
      <c r="E32" s="32" t="s">
        <v>45</v>
      </c>
      <c r="F32" s="32" t="s">
        <v>11</v>
      </c>
      <c r="G32" s="33">
        <f>INDEX('From ''MeasureAdjustments'' Tab'!$E$2:$K$408,MATCH(UniqueValues!$L32,'From ''MeasureAdjustments'' Tab'!$K$2:$K$408,0),G$1)</f>
        <v>16</v>
      </c>
      <c r="H32" s="34">
        <f>INDEX('From ''MeasureAdjustments'' Tab'!$E$2:$K$408,MATCH(UniqueValues!$L32,'From ''MeasureAdjustments'' Tab'!$K$2:$K$408,0),H$1)</f>
        <v>0</v>
      </c>
      <c r="I32" s="43" t="str">
        <f>INDEX('From ''MeasureAdjustments'' Tab'!$E$2:$K$408,MATCH(UniqueValues!$L32,'From ''MeasureAdjustments'' Tab'!$K$2:$K$408,0),I$1)</f>
        <v>ERRUL</v>
      </c>
      <c r="J32" s="23">
        <f>INDEX('From ''MeasureAdjustments'' Tab'!$E$2:$K$408,MATCH(UniqueValues!$L32,'From ''MeasureAdjustments'' Tab'!$K$2:$K$408,0),J$1)</f>
        <v>4</v>
      </c>
      <c r="K32" s="24">
        <f>INDEX('From ''MeasureAdjustments'' Tab'!$E$2:$K$408,MATCH(UniqueValues!$L32,'From ''MeasureAdjustments'' Tab'!$K$2:$K$408,0),K$1)</f>
        <v>0</v>
      </c>
      <c r="L32" t="str">
        <f t="shared" si="0"/>
        <v>SCE:ROBNC:(1) 60in Retrofits in Low Temp Reach-in Display Cases LED replacing (1) 60in T8 Linear Fluorescent:RtS</v>
      </c>
    </row>
    <row r="33" spans="1:12" hidden="1" x14ac:dyDescent="0.25">
      <c r="A33" s="31" t="s">
        <v>6</v>
      </c>
      <c r="B33" s="32" t="s">
        <v>16</v>
      </c>
      <c r="C33" s="32" t="s">
        <v>44</v>
      </c>
      <c r="D33" s="32" t="s">
        <v>9</v>
      </c>
      <c r="E33" s="32" t="s">
        <v>45</v>
      </c>
      <c r="F33" s="32" t="s">
        <v>11</v>
      </c>
      <c r="G33" s="33">
        <f>INDEX('From ''MeasureAdjustments'' Tab'!$E$2:$K$408,MATCH(UniqueValues!$L33,'From ''MeasureAdjustments'' Tab'!$K$2:$K$408,0),G$1)</f>
        <v>16</v>
      </c>
      <c r="H33" s="34">
        <f>INDEX('From ''MeasureAdjustments'' Tab'!$E$2:$K$408,MATCH(UniqueValues!$L33,'From ''MeasureAdjustments'' Tab'!$K$2:$K$408,0),H$1)</f>
        <v>0</v>
      </c>
      <c r="I33" s="43" t="str">
        <f>INDEX('From ''MeasureAdjustments'' Tab'!$E$2:$K$408,MATCH(UniqueValues!$L33,'From ''MeasureAdjustments'' Tab'!$K$2:$K$408,0),I$1)</f>
        <v>ERRUL</v>
      </c>
      <c r="J33" s="23">
        <f>INDEX('From ''MeasureAdjustments'' Tab'!$E$2:$K$408,MATCH(UniqueValues!$L33,'From ''MeasureAdjustments'' Tab'!$K$2:$K$408,0),J$1)</f>
        <v>4</v>
      </c>
      <c r="K33" s="24">
        <f>INDEX('From ''MeasureAdjustments'' Tab'!$E$2:$K$408,MATCH(UniqueValues!$L33,'From ''MeasureAdjustments'' Tab'!$K$2:$K$408,0),K$1)</f>
        <v>0</v>
      </c>
      <c r="L33" t="str">
        <f t="shared" si="0"/>
        <v>SCE:ROBNC:(1) 60in Retrofits in Low Temp Reach-in Display Cases LED replacing (1) 60in T8 Linear Fluorescent:s_MiC</v>
      </c>
    </row>
    <row r="34" spans="1:12" hidden="1" x14ac:dyDescent="0.25">
      <c r="A34" s="31" t="s">
        <v>6</v>
      </c>
      <c r="B34" s="32" t="s">
        <v>16</v>
      </c>
      <c r="C34" s="32" t="s">
        <v>44</v>
      </c>
      <c r="D34" s="32" t="s">
        <v>46</v>
      </c>
      <c r="E34" s="32" t="s">
        <v>45</v>
      </c>
      <c r="F34" s="32" t="s">
        <v>11</v>
      </c>
      <c r="G34" s="33">
        <f>INDEX('From ''MeasureAdjustments'' Tab'!$E$2:$K$408,MATCH(UniqueValues!$L34,'From ''MeasureAdjustments'' Tab'!$K$2:$K$408,0),G$1)</f>
        <v>16</v>
      </c>
      <c r="H34" s="34">
        <f>INDEX('From ''MeasureAdjustments'' Tab'!$E$2:$K$408,MATCH(UniqueValues!$L34,'From ''MeasureAdjustments'' Tab'!$K$2:$K$408,0),H$1)</f>
        <v>0</v>
      </c>
      <c r="I34" s="43" t="str">
        <f>INDEX('From ''MeasureAdjustments'' Tab'!$E$2:$K$408,MATCH(UniqueValues!$L34,'From ''MeasureAdjustments'' Tab'!$K$2:$K$408,0),I$1)</f>
        <v>ERRUL</v>
      </c>
      <c r="J34" s="23">
        <f>INDEX('From ''MeasureAdjustments'' Tab'!$E$2:$K$408,MATCH(UniqueValues!$L34,'From ''MeasureAdjustments'' Tab'!$K$2:$K$408,0),J$1)</f>
        <v>4</v>
      </c>
      <c r="K34" s="24">
        <f>INDEX('From ''MeasureAdjustments'' Tab'!$E$2:$K$408,MATCH(UniqueValues!$L34,'From ''MeasureAdjustments'' Tab'!$K$2:$K$408,0),K$1)</f>
        <v>0</v>
      </c>
      <c r="L34" t="str">
        <f t="shared" si="0"/>
        <v>SCE:ROBNC:(1) 60in Retrofits in Low Temp Reach-in Display Cases LED replacing (1) 60in T8 Linear Fluorescent:RtL</v>
      </c>
    </row>
    <row r="35" spans="1:12" hidden="1" x14ac:dyDescent="0.25">
      <c r="A35" s="31" t="s">
        <v>6</v>
      </c>
      <c r="B35" s="32" t="s">
        <v>20</v>
      </c>
      <c r="C35" s="32" t="s">
        <v>44</v>
      </c>
      <c r="D35" s="32" t="s">
        <v>22</v>
      </c>
      <c r="E35" s="32" t="s">
        <v>45</v>
      </c>
      <c r="F35" s="32" t="s">
        <v>11</v>
      </c>
      <c r="G35" s="33">
        <f>INDEX('From ''MeasureAdjustments'' Tab'!$E$2:$K$408,MATCH(UniqueValues!$L35,'From ''MeasureAdjustments'' Tab'!$K$2:$K$408,0),G$1)</f>
        <v>16</v>
      </c>
      <c r="H35" s="34">
        <f>INDEX('From ''MeasureAdjustments'' Tab'!$E$2:$K$408,MATCH(UniqueValues!$L35,'From ''MeasureAdjustments'' Tab'!$K$2:$K$408,0),H$1)</f>
        <v>0</v>
      </c>
      <c r="I35" s="43" t="str">
        <f>INDEX('From ''MeasureAdjustments'' Tab'!$E$2:$K$408,MATCH(UniqueValues!$L35,'From ''MeasureAdjustments'' Tab'!$K$2:$K$408,0),I$1)</f>
        <v>ERRUL</v>
      </c>
      <c r="J35" s="23">
        <f>INDEX('From ''MeasureAdjustments'' Tab'!$E$2:$K$408,MATCH(UniqueValues!$L35,'From ''MeasureAdjustments'' Tab'!$K$2:$K$408,0),J$1)</f>
        <v>4</v>
      </c>
      <c r="K35" s="24">
        <f>INDEX('From ''MeasureAdjustments'' Tab'!$E$2:$K$408,MATCH(UniqueValues!$L35,'From ''MeasureAdjustments'' Tab'!$K$2:$K$408,0),K$1)</f>
        <v>0</v>
      </c>
      <c r="L35" t="str">
        <f t="shared" si="0"/>
        <v>SCE:ER:(1) 60in Retrofits in Low Temp Reach-in Display Cases LED replacing (1) 60in T8 Linear Fluorescent:RtS</v>
      </c>
    </row>
    <row r="36" spans="1:12" hidden="1" x14ac:dyDescent="0.25">
      <c r="A36" s="31" t="s">
        <v>6</v>
      </c>
      <c r="B36" s="32" t="s">
        <v>16</v>
      </c>
      <c r="C36" s="32" t="s">
        <v>44</v>
      </c>
      <c r="D36" s="32" t="s">
        <v>18</v>
      </c>
      <c r="E36" s="32" t="s">
        <v>45</v>
      </c>
      <c r="F36" s="32" t="s">
        <v>11</v>
      </c>
      <c r="G36" s="33">
        <f>INDEX('From ''MeasureAdjustments'' Tab'!$E$2:$K$408,MATCH(UniqueValues!$L36,'From ''MeasureAdjustments'' Tab'!$K$2:$K$408,0),G$1)</f>
        <v>16</v>
      </c>
      <c r="H36" s="34">
        <f>INDEX('From ''MeasureAdjustments'' Tab'!$E$2:$K$408,MATCH(UniqueValues!$L36,'From ''MeasureAdjustments'' Tab'!$K$2:$K$408,0),H$1)</f>
        <v>0</v>
      </c>
      <c r="I36" s="43" t="str">
        <f>INDEX('From ''MeasureAdjustments'' Tab'!$E$2:$K$408,MATCH(UniqueValues!$L36,'From ''MeasureAdjustments'' Tab'!$K$2:$K$408,0),I$1)</f>
        <v>ERRUL</v>
      </c>
      <c r="J36" s="23">
        <f>INDEX('From ''MeasureAdjustments'' Tab'!$E$2:$K$408,MATCH(UniqueValues!$L36,'From ''MeasureAdjustments'' Tab'!$K$2:$K$408,0),J$1)</f>
        <v>4</v>
      </c>
      <c r="K36" s="24">
        <f>INDEX('From ''MeasureAdjustments'' Tab'!$E$2:$K$408,MATCH(UniqueValues!$L36,'From ''MeasureAdjustments'' Tab'!$K$2:$K$408,0),K$1)</f>
        <v>0</v>
      </c>
      <c r="L36" t="str">
        <f t="shared" si="0"/>
        <v>SCE:ROBNC:(1) 60in Retrofits in Low Temp Reach-in Display Cases LED replacing (1) 60in T8 Linear Fluorescent:Gro</v>
      </c>
    </row>
    <row r="37" spans="1:12" hidden="1" x14ac:dyDescent="0.25">
      <c r="A37" s="31" t="s">
        <v>6</v>
      </c>
      <c r="B37" s="32" t="s">
        <v>20</v>
      </c>
      <c r="C37" s="32" t="s">
        <v>47</v>
      </c>
      <c r="D37" s="32" t="s">
        <v>18</v>
      </c>
      <c r="E37" s="32" t="s">
        <v>48</v>
      </c>
      <c r="F37" s="32" t="s">
        <v>11</v>
      </c>
      <c r="G37" s="33">
        <f>INDEX('From ''MeasureAdjustments'' Tab'!$E$2:$K$408,MATCH(UniqueValues!$L37,'From ''MeasureAdjustments'' Tab'!$K$2:$K$408,0),G$1)</f>
        <v>16</v>
      </c>
      <c r="H37" s="34">
        <f>INDEX('From ''MeasureAdjustments'' Tab'!$E$2:$K$408,MATCH(UniqueValues!$L37,'From ''MeasureAdjustments'' Tab'!$K$2:$K$408,0),H$1)</f>
        <v>0</v>
      </c>
      <c r="I37" s="43" t="str">
        <f>INDEX('From ''MeasureAdjustments'' Tab'!$E$2:$K$408,MATCH(UniqueValues!$L37,'From ''MeasureAdjustments'' Tab'!$K$2:$K$408,0),I$1)</f>
        <v>ERRUL</v>
      </c>
      <c r="J37" s="23">
        <f>INDEX('From ''MeasureAdjustments'' Tab'!$E$2:$K$408,MATCH(UniqueValues!$L37,'From ''MeasureAdjustments'' Tab'!$K$2:$K$408,0),J$1)</f>
        <v>4</v>
      </c>
      <c r="K37" s="24">
        <f>INDEX('From ''MeasureAdjustments'' Tab'!$E$2:$K$408,MATCH(UniqueValues!$L37,'From ''MeasureAdjustments'' Tab'!$K$2:$K$408,0),K$1)</f>
        <v>0</v>
      </c>
      <c r="L37" t="str">
        <f t="shared" si="0"/>
        <v>SCE:ER:(1) 60in Retrofits in Medium Temp Reach-in Display Cases LED replacing (1) 60in T12 Linear Fluorescent:Gro</v>
      </c>
    </row>
    <row r="38" spans="1:12" hidden="1" x14ac:dyDescent="0.25">
      <c r="A38" s="31" t="s">
        <v>6</v>
      </c>
      <c r="B38" s="32" t="s">
        <v>16</v>
      </c>
      <c r="C38" s="32" t="s">
        <v>47</v>
      </c>
      <c r="D38" s="32" t="s">
        <v>22</v>
      </c>
      <c r="E38" s="32" t="s">
        <v>48</v>
      </c>
      <c r="F38" s="32" t="s">
        <v>11</v>
      </c>
      <c r="G38" s="33">
        <f>INDEX('From ''MeasureAdjustments'' Tab'!$E$2:$K$408,MATCH(UniqueValues!$L38,'From ''MeasureAdjustments'' Tab'!$K$2:$K$408,0),G$1)</f>
        <v>16</v>
      </c>
      <c r="H38" s="34">
        <f>INDEX('From ''MeasureAdjustments'' Tab'!$E$2:$K$408,MATCH(UniqueValues!$L38,'From ''MeasureAdjustments'' Tab'!$K$2:$K$408,0),H$1)</f>
        <v>0</v>
      </c>
      <c r="I38" s="43" t="str">
        <f>INDEX('From ''MeasureAdjustments'' Tab'!$E$2:$K$408,MATCH(UniqueValues!$L38,'From ''MeasureAdjustments'' Tab'!$K$2:$K$408,0),I$1)</f>
        <v>ERRUL</v>
      </c>
      <c r="J38" s="23">
        <f>INDEX('From ''MeasureAdjustments'' Tab'!$E$2:$K$408,MATCH(UniqueValues!$L38,'From ''MeasureAdjustments'' Tab'!$K$2:$K$408,0),J$1)</f>
        <v>4</v>
      </c>
      <c r="K38" s="24">
        <f>INDEX('From ''MeasureAdjustments'' Tab'!$E$2:$K$408,MATCH(UniqueValues!$L38,'From ''MeasureAdjustments'' Tab'!$K$2:$K$408,0),K$1)</f>
        <v>0</v>
      </c>
      <c r="L38" t="str">
        <f t="shared" si="0"/>
        <v>SCE:ROBNC:(1) 60in Retrofits in Medium Temp Reach-in Display Cases LED replacing (1) 60in T12 Linear Fluorescent:RtS</v>
      </c>
    </row>
    <row r="39" spans="1:12" hidden="1" x14ac:dyDescent="0.25">
      <c r="A39" s="31" t="s">
        <v>6</v>
      </c>
      <c r="B39" s="32" t="s">
        <v>20</v>
      </c>
      <c r="C39" s="32" t="s">
        <v>47</v>
      </c>
      <c r="D39" s="32" t="s">
        <v>26</v>
      </c>
      <c r="E39" s="32" t="s">
        <v>48</v>
      </c>
      <c r="F39" s="32" t="s">
        <v>11</v>
      </c>
      <c r="G39" s="33">
        <f>INDEX('From ''MeasureAdjustments'' Tab'!$E$2:$K$408,MATCH(UniqueValues!$L39,'From ''MeasureAdjustments'' Tab'!$K$2:$K$408,0),G$1)</f>
        <v>16</v>
      </c>
      <c r="H39" s="34">
        <f>INDEX('From ''MeasureAdjustments'' Tab'!$E$2:$K$408,MATCH(UniqueValues!$L39,'From ''MeasureAdjustments'' Tab'!$K$2:$K$408,0),H$1)</f>
        <v>0</v>
      </c>
      <c r="I39" s="43" t="str">
        <f>INDEX('From ''MeasureAdjustments'' Tab'!$E$2:$K$408,MATCH(UniqueValues!$L39,'From ''MeasureAdjustments'' Tab'!$K$2:$K$408,0),I$1)</f>
        <v>ERRUL</v>
      </c>
      <c r="J39" s="23">
        <f>INDEX('From ''MeasureAdjustments'' Tab'!$E$2:$K$408,MATCH(UniqueValues!$L39,'From ''MeasureAdjustments'' Tab'!$K$2:$K$408,0),J$1)</f>
        <v>4</v>
      </c>
      <c r="K39" s="24">
        <f>INDEX('From ''MeasureAdjustments'' Tab'!$E$2:$K$408,MATCH(UniqueValues!$L39,'From ''MeasureAdjustments'' Tab'!$K$2:$K$408,0),K$1)</f>
        <v>0</v>
      </c>
      <c r="L39" t="str">
        <f t="shared" si="0"/>
        <v>SCE:ER:(1) 60in Retrofits in Medium Temp Reach-in Display Cases LED replacing (1) 60in T12 Linear Fluorescent:RSD</v>
      </c>
    </row>
    <row r="40" spans="1:12" hidden="1" x14ac:dyDescent="0.25">
      <c r="A40" s="31" t="s">
        <v>6</v>
      </c>
      <c r="B40" s="32" t="s">
        <v>20</v>
      </c>
      <c r="C40" s="32" t="s">
        <v>47</v>
      </c>
      <c r="D40" s="32" t="s">
        <v>9</v>
      </c>
      <c r="E40" s="32" t="s">
        <v>48</v>
      </c>
      <c r="F40" s="32" t="s">
        <v>11</v>
      </c>
      <c r="G40" s="33">
        <f>INDEX('From ''MeasureAdjustments'' Tab'!$E$2:$K$408,MATCH(UniqueValues!$L40,'From ''MeasureAdjustments'' Tab'!$K$2:$K$408,0),G$1)</f>
        <v>16</v>
      </c>
      <c r="H40" s="34">
        <f>INDEX('From ''MeasureAdjustments'' Tab'!$E$2:$K$408,MATCH(UniqueValues!$L40,'From ''MeasureAdjustments'' Tab'!$K$2:$K$408,0),H$1)</f>
        <v>0</v>
      </c>
      <c r="I40" s="43" t="str">
        <f>INDEX('From ''MeasureAdjustments'' Tab'!$E$2:$K$408,MATCH(UniqueValues!$L40,'From ''MeasureAdjustments'' Tab'!$K$2:$K$408,0),I$1)</f>
        <v>ERRUL</v>
      </c>
      <c r="J40" s="23">
        <f>INDEX('From ''MeasureAdjustments'' Tab'!$E$2:$K$408,MATCH(UniqueValues!$L40,'From ''MeasureAdjustments'' Tab'!$K$2:$K$408,0),J$1)</f>
        <v>4</v>
      </c>
      <c r="K40" s="24">
        <f>INDEX('From ''MeasureAdjustments'' Tab'!$E$2:$K$408,MATCH(UniqueValues!$L40,'From ''MeasureAdjustments'' Tab'!$K$2:$K$408,0),K$1)</f>
        <v>0</v>
      </c>
      <c r="L40" t="str">
        <f t="shared" si="0"/>
        <v>SCE:ER:(1) 60in Retrofits in Medium Temp Reach-in Display Cases LED replacing (1) 60in T12 Linear Fluorescent:s_MiC</v>
      </c>
    </row>
    <row r="41" spans="1:12" hidden="1" x14ac:dyDescent="0.25">
      <c r="A41" s="31" t="s">
        <v>6</v>
      </c>
      <c r="B41" s="32" t="s">
        <v>16</v>
      </c>
      <c r="C41" s="32" t="s">
        <v>47</v>
      </c>
      <c r="D41" s="32" t="s">
        <v>9</v>
      </c>
      <c r="E41" s="32" t="s">
        <v>48</v>
      </c>
      <c r="F41" s="32" t="s">
        <v>11</v>
      </c>
      <c r="G41" s="33">
        <f>INDEX('From ''MeasureAdjustments'' Tab'!$E$2:$K$408,MATCH(UniqueValues!$L41,'From ''MeasureAdjustments'' Tab'!$K$2:$K$408,0),G$1)</f>
        <v>16</v>
      </c>
      <c r="H41" s="34">
        <f>INDEX('From ''MeasureAdjustments'' Tab'!$E$2:$K$408,MATCH(UniqueValues!$L41,'From ''MeasureAdjustments'' Tab'!$K$2:$K$408,0),H$1)</f>
        <v>0</v>
      </c>
      <c r="I41" s="43" t="str">
        <f>INDEX('From ''MeasureAdjustments'' Tab'!$E$2:$K$408,MATCH(UniqueValues!$L41,'From ''MeasureAdjustments'' Tab'!$K$2:$K$408,0),I$1)</f>
        <v>ERRUL</v>
      </c>
      <c r="J41" s="23">
        <f>INDEX('From ''MeasureAdjustments'' Tab'!$E$2:$K$408,MATCH(UniqueValues!$L41,'From ''MeasureAdjustments'' Tab'!$K$2:$K$408,0),J$1)</f>
        <v>4</v>
      </c>
      <c r="K41" s="24">
        <f>INDEX('From ''MeasureAdjustments'' Tab'!$E$2:$K$408,MATCH(UniqueValues!$L41,'From ''MeasureAdjustments'' Tab'!$K$2:$K$408,0),K$1)</f>
        <v>0</v>
      </c>
      <c r="L41" t="str">
        <f t="shared" si="0"/>
        <v>SCE:ROBNC:(1) 60in Retrofits in Medium Temp Reach-in Display Cases LED replacing (1) 60in T12 Linear Fluorescent:s_MiC</v>
      </c>
    </row>
    <row r="42" spans="1:12" hidden="1" x14ac:dyDescent="0.25">
      <c r="A42" s="31" t="s">
        <v>6</v>
      </c>
      <c r="B42" s="32" t="s">
        <v>16</v>
      </c>
      <c r="C42" s="32" t="s">
        <v>47</v>
      </c>
      <c r="D42" s="32" t="s">
        <v>18</v>
      </c>
      <c r="E42" s="32" t="s">
        <v>48</v>
      </c>
      <c r="F42" s="32" t="s">
        <v>11</v>
      </c>
      <c r="G42" s="33">
        <f>INDEX('From ''MeasureAdjustments'' Tab'!$E$2:$K$408,MATCH(UniqueValues!$L42,'From ''MeasureAdjustments'' Tab'!$K$2:$K$408,0),G$1)</f>
        <v>16</v>
      </c>
      <c r="H42" s="34">
        <f>INDEX('From ''MeasureAdjustments'' Tab'!$E$2:$K$408,MATCH(UniqueValues!$L42,'From ''MeasureAdjustments'' Tab'!$K$2:$K$408,0),H$1)</f>
        <v>0</v>
      </c>
      <c r="I42" s="43" t="str">
        <f>INDEX('From ''MeasureAdjustments'' Tab'!$E$2:$K$408,MATCH(UniqueValues!$L42,'From ''MeasureAdjustments'' Tab'!$K$2:$K$408,0),I$1)</f>
        <v>ERRUL</v>
      </c>
      <c r="J42" s="23">
        <f>INDEX('From ''MeasureAdjustments'' Tab'!$E$2:$K$408,MATCH(UniqueValues!$L42,'From ''MeasureAdjustments'' Tab'!$K$2:$K$408,0),J$1)</f>
        <v>4</v>
      </c>
      <c r="K42" s="24">
        <f>INDEX('From ''MeasureAdjustments'' Tab'!$E$2:$K$408,MATCH(UniqueValues!$L42,'From ''MeasureAdjustments'' Tab'!$K$2:$K$408,0),K$1)</f>
        <v>0</v>
      </c>
      <c r="L42" t="str">
        <f t="shared" si="0"/>
        <v>SCE:ROBNC:(1) 60in Retrofits in Medium Temp Reach-in Display Cases LED replacing (1) 60in T12 Linear Fluorescent:Gro</v>
      </c>
    </row>
    <row r="43" spans="1:12" hidden="1" x14ac:dyDescent="0.25">
      <c r="A43" s="31" t="s">
        <v>6</v>
      </c>
      <c r="B43" s="32" t="s">
        <v>20</v>
      </c>
      <c r="C43" s="32" t="s">
        <v>47</v>
      </c>
      <c r="D43" s="32" t="s">
        <v>22</v>
      </c>
      <c r="E43" s="32" t="s">
        <v>48</v>
      </c>
      <c r="F43" s="32" t="s">
        <v>11</v>
      </c>
      <c r="G43" s="33">
        <f>INDEX('From ''MeasureAdjustments'' Tab'!$E$2:$K$408,MATCH(UniqueValues!$L43,'From ''MeasureAdjustments'' Tab'!$K$2:$K$408,0),G$1)</f>
        <v>16</v>
      </c>
      <c r="H43" s="34">
        <f>INDEX('From ''MeasureAdjustments'' Tab'!$E$2:$K$408,MATCH(UniqueValues!$L43,'From ''MeasureAdjustments'' Tab'!$K$2:$K$408,0),H$1)</f>
        <v>0</v>
      </c>
      <c r="I43" s="43" t="str">
        <f>INDEX('From ''MeasureAdjustments'' Tab'!$E$2:$K$408,MATCH(UniqueValues!$L43,'From ''MeasureAdjustments'' Tab'!$K$2:$K$408,0),I$1)</f>
        <v>ERRUL</v>
      </c>
      <c r="J43" s="23">
        <f>INDEX('From ''MeasureAdjustments'' Tab'!$E$2:$K$408,MATCH(UniqueValues!$L43,'From ''MeasureAdjustments'' Tab'!$K$2:$K$408,0),J$1)</f>
        <v>4</v>
      </c>
      <c r="K43" s="24">
        <f>INDEX('From ''MeasureAdjustments'' Tab'!$E$2:$K$408,MATCH(UniqueValues!$L43,'From ''MeasureAdjustments'' Tab'!$K$2:$K$408,0),K$1)</f>
        <v>0</v>
      </c>
      <c r="L43" t="str">
        <f t="shared" si="0"/>
        <v>SCE:ER:(1) 60in Retrofits in Medium Temp Reach-in Display Cases LED replacing (1) 60in T12 Linear Fluorescent:RtS</v>
      </c>
    </row>
    <row r="44" spans="1:12" hidden="1" x14ac:dyDescent="0.25">
      <c r="A44" s="31" t="s">
        <v>6</v>
      </c>
      <c r="B44" s="32" t="s">
        <v>20</v>
      </c>
      <c r="C44" s="32" t="s">
        <v>47</v>
      </c>
      <c r="D44" s="32" t="s">
        <v>40</v>
      </c>
      <c r="E44" s="32" t="s">
        <v>48</v>
      </c>
      <c r="F44" s="32" t="s">
        <v>11</v>
      </c>
      <c r="G44" s="33">
        <f>INDEX('From ''MeasureAdjustments'' Tab'!$E$2:$K$408,MATCH(UniqueValues!$L44,'From ''MeasureAdjustments'' Tab'!$K$2:$K$408,0),G$1)</f>
        <v>16</v>
      </c>
      <c r="H44" s="34">
        <f>INDEX('From ''MeasureAdjustments'' Tab'!$E$2:$K$408,MATCH(UniqueValues!$L44,'From ''MeasureAdjustments'' Tab'!$K$2:$K$408,0),H$1)</f>
        <v>0</v>
      </c>
      <c r="I44" s="43" t="str">
        <f>INDEX('From ''MeasureAdjustments'' Tab'!$E$2:$K$408,MATCH(UniqueValues!$L44,'From ''MeasureAdjustments'' Tab'!$K$2:$K$408,0),I$1)</f>
        <v>ERRUL</v>
      </c>
      <c r="J44" s="23">
        <f>INDEX('From ''MeasureAdjustments'' Tab'!$E$2:$K$408,MATCH(UniqueValues!$L44,'From ''MeasureAdjustments'' Tab'!$K$2:$K$408,0),J$1)</f>
        <v>4</v>
      </c>
      <c r="K44" s="24">
        <f>INDEX('From ''MeasureAdjustments'' Tab'!$E$2:$K$408,MATCH(UniqueValues!$L44,'From ''MeasureAdjustments'' Tab'!$K$2:$K$408,0),K$1)</f>
        <v>0</v>
      </c>
      <c r="L44" t="str">
        <f t="shared" si="0"/>
        <v>SCE:ER:(1) 60in Retrofits in Medium Temp Reach-in Display Cases LED replacing (1) 60in T12 Linear Fluorescent:RFF</v>
      </c>
    </row>
    <row r="45" spans="1:12" hidden="1" x14ac:dyDescent="0.25">
      <c r="A45" s="31" t="s">
        <v>6</v>
      </c>
      <c r="B45" s="32" t="s">
        <v>16</v>
      </c>
      <c r="C45" s="32" t="s">
        <v>49</v>
      </c>
      <c r="D45" s="32" t="s">
        <v>26</v>
      </c>
      <c r="E45" s="32" t="s">
        <v>50</v>
      </c>
      <c r="F45" s="32" t="s">
        <v>11</v>
      </c>
      <c r="G45" s="33">
        <f>INDEX('From ''MeasureAdjustments'' Tab'!$E$2:$K$408,MATCH(UniqueValues!$L45,'From ''MeasureAdjustments'' Tab'!$K$2:$K$408,0),G$1)</f>
        <v>16</v>
      </c>
      <c r="H45" s="34">
        <f>INDEX('From ''MeasureAdjustments'' Tab'!$E$2:$K$408,MATCH(UniqueValues!$L45,'From ''MeasureAdjustments'' Tab'!$K$2:$K$408,0),H$1)</f>
        <v>0</v>
      </c>
      <c r="I45" s="43" t="str">
        <f>INDEX('From ''MeasureAdjustments'' Tab'!$E$2:$K$408,MATCH(UniqueValues!$L45,'From ''MeasureAdjustments'' Tab'!$K$2:$K$408,0),I$1)</f>
        <v>ERRUL</v>
      </c>
      <c r="J45" s="23">
        <f>INDEX('From ''MeasureAdjustments'' Tab'!$E$2:$K$408,MATCH(UniqueValues!$L45,'From ''MeasureAdjustments'' Tab'!$K$2:$K$408,0),J$1)</f>
        <v>4</v>
      </c>
      <c r="K45" s="24">
        <f>INDEX('From ''MeasureAdjustments'' Tab'!$E$2:$K$408,MATCH(UniqueValues!$L45,'From ''MeasureAdjustments'' Tab'!$K$2:$K$408,0),K$1)</f>
        <v>0</v>
      </c>
      <c r="L45" t="str">
        <f t="shared" si="0"/>
        <v>SCE:ROBNC:(1) 60in Retrofits in Medium Temp Reach-in Display Cases LED replacing (1) 60in T8 Linear Fluorescent:RSD</v>
      </c>
    </row>
    <row r="46" spans="1:12" hidden="1" x14ac:dyDescent="0.25">
      <c r="A46" s="31" t="s">
        <v>6</v>
      </c>
      <c r="B46" s="32" t="s">
        <v>16</v>
      </c>
      <c r="C46" s="32" t="s">
        <v>49</v>
      </c>
      <c r="D46" s="32" t="s">
        <v>9</v>
      </c>
      <c r="E46" s="32" t="s">
        <v>50</v>
      </c>
      <c r="F46" s="32" t="s">
        <v>11</v>
      </c>
      <c r="G46" s="33">
        <f>INDEX('From ''MeasureAdjustments'' Tab'!$E$2:$K$408,MATCH(UniqueValues!$L46,'From ''MeasureAdjustments'' Tab'!$K$2:$K$408,0),G$1)</f>
        <v>16</v>
      </c>
      <c r="H46" s="34">
        <f>INDEX('From ''MeasureAdjustments'' Tab'!$E$2:$K$408,MATCH(UniqueValues!$L46,'From ''MeasureAdjustments'' Tab'!$K$2:$K$408,0),H$1)</f>
        <v>0</v>
      </c>
      <c r="I46" s="43" t="str">
        <f>INDEX('From ''MeasureAdjustments'' Tab'!$E$2:$K$408,MATCH(UniqueValues!$L46,'From ''MeasureAdjustments'' Tab'!$K$2:$K$408,0),I$1)</f>
        <v>ERRUL</v>
      </c>
      <c r="J46" s="23">
        <f>INDEX('From ''MeasureAdjustments'' Tab'!$E$2:$K$408,MATCH(UniqueValues!$L46,'From ''MeasureAdjustments'' Tab'!$K$2:$K$408,0),J$1)</f>
        <v>4</v>
      </c>
      <c r="K46" s="24">
        <f>INDEX('From ''MeasureAdjustments'' Tab'!$E$2:$K$408,MATCH(UniqueValues!$L46,'From ''MeasureAdjustments'' Tab'!$K$2:$K$408,0),K$1)</f>
        <v>0</v>
      </c>
      <c r="L46" t="str">
        <f t="shared" si="0"/>
        <v>SCE:ROBNC:(1) 60in Retrofits in Medium Temp Reach-in Display Cases LED replacing (1) 60in T8 Linear Fluorescent:s_MiC</v>
      </c>
    </row>
    <row r="47" spans="1:12" hidden="1" x14ac:dyDescent="0.25">
      <c r="A47" s="31" t="s">
        <v>6</v>
      </c>
      <c r="B47" s="32" t="s">
        <v>20</v>
      </c>
      <c r="C47" s="32" t="s">
        <v>49</v>
      </c>
      <c r="D47" s="32" t="s">
        <v>18</v>
      </c>
      <c r="E47" s="32" t="s">
        <v>50</v>
      </c>
      <c r="F47" s="32" t="s">
        <v>11</v>
      </c>
      <c r="G47" s="33">
        <f>INDEX('From ''MeasureAdjustments'' Tab'!$E$2:$K$408,MATCH(UniqueValues!$L47,'From ''MeasureAdjustments'' Tab'!$K$2:$K$408,0),G$1)</f>
        <v>16</v>
      </c>
      <c r="H47" s="34">
        <f>INDEX('From ''MeasureAdjustments'' Tab'!$E$2:$K$408,MATCH(UniqueValues!$L47,'From ''MeasureAdjustments'' Tab'!$K$2:$K$408,0),H$1)</f>
        <v>0</v>
      </c>
      <c r="I47" s="43" t="str">
        <f>INDEX('From ''MeasureAdjustments'' Tab'!$E$2:$K$408,MATCH(UniqueValues!$L47,'From ''MeasureAdjustments'' Tab'!$K$2:$K$408,0),I$1)</f>
        <v>ERRUL</v>
      </c>
      <c r="J47" s="23">
        <f>INDEX('From ''MeasureAdjustments'' Tab'!$E$2:$K$408,MATCH(UniqueValues!$L47,'From ''MeasureAdjustments'' Tab'!$K$2:$K$408,0),J$1)</f>
        <v>4</v>
      </c>
      <c r="K47" s="24">
        <f>INDEX('From ''MeasureAdjustments'' Tab'!$E$2:$K$408,MATCH(UniqueValues!$L47,'From ''MeasureAdjustments'' Tab'!$K$2:$K$408,0),K$1)</f>
        <v>0</v>
      </c>
      <c r="L47" t="str">
        <f t="shared" si="0"/>
        <v>SCE:ER:(1) 60in Retrofits in Medium Temp Reach-in Display Cases LED replacing (1) 60in T8 Linear Fluorescent:Gro</v>
      </c>
    </row>
    <row r="48" spans="1:12" hidden="1" x14ac:dyDescent="0.25">
      <c r="A48" s="31" t="s">
        <v>6</v>
      </c>
      <c r="B48" s="32" t="s">
        <v>16</v>
      </c>
      <c r="C48" s="32" t="s">
        <v>49</v>
      </c>
      <c r="D48" s="32" t="s">
        <v>46</v>
      </c>
      <c r="E48" s="32" t="s">
        <v>50</v>
      </c>
      <c r="F48" s="32" t="s">
        <v>11</v>
      </c>
      <c r="G48" s="33">
        <f>INDEX('From ''MeasureAdjustments'' Tab'!$E$2:$K$408,MATCH(UniqueValues!$L48,'From ''MeasureAdjustments'' Tab'!$K$2:$K$408,0),G$1)</f>
        <v>16</v>
      </c>
      <c r="H48" s="34">
        <f>INDEX('From ''MeasureAdjustments'' Tab'!$E$2:$K$408,MATCH(UniqueValues!$L48,'From ''MeasureAdjustments'' Tab'!$K$2:$K$408,0),H$1)</f>
        <v>0</v>
      </c>
      <c r="I48" s="43" t="str">
        <f>INDEX('From ''MeasureAdjustments'' Tab'!$E$2:$K$408,MATCH(UniqueValues!$L48,'From ''MeasureAdjustments'' Tab'!$K$2:$K$408,0),I$1)</f>
        <v>ERRUL</v>
      </c>
      <c r="J48" s="23">
        <f>INDEX('From ''MeasureAdjustments'' Tab'!$E$2:$K$408,MATCH(UniqueValues!$L48,'From ''MeasureAdjustments'' Tab'!$K$2:$K$408,0),J$1)</f>
        <v>4</v>
      </c>
      <c r="K48" s="24">
        <f>INDEX('From ''MeasureAdjustments'' Tab'!$E$2:$K$408,MATCH(UniqueValues!$L48,'From ''MeasureAdjustments'' Tab'!$K$2:$K$408,0),K$1)</f>
        <v>0</v>
      </c>
      <c r="L48" t="str">
        <f t="shared" si="0"/>
        <v>SCE:ROBNC:(1) 60in Retrofits in Medium Temp Reach-in Display Cases LED replacing (1) 60in T8 Linear Fluorescent:RtL</v>
      </c>
    </row>
    <row r="49" spans="1:12" hidden="1" x14ac:dyDescent="0.25">
      <c r="A49" s="31" t="s">
        <v>6</v>
      </c>
      <c r="B49" s="32" t="s">
        <v>20</v>
      </c>
      <c r="C49" s="32" t="s">
        <v>49</v>
      </c>
      <c r="D49" s="32" t="s">
        <v>9</v>
      </c>
      <c r="E49" s="32" t="s">
        <v>50</v>
      </c>
      <c r="F49" s="32" t="s">
        <v>11</v>
      </c>
      <c r="G49" s="33">
        <f>INDEX('From ''MeasureAdjustments'' Tab'!$E$2:$K$408,MATCH(UniqueValues!$L49,'From ''MeasureAdjustments'' Tab'!$K$2:$K$408,0),G$1)</f>
        <v>16</v>
      </c>
      <c r="H49" s="34">
        <f>INDEX('From ''MeasureAdjustments'' Tab'!$E$2:$K$408,MATCH(UniqueValues!$L49,'From ''MeasureAdjustments'' Tab'!$K$2:$K$408,0),H$1)</f>
        <v>0</v>
      </c>
      <c r="I49" s="43" t="str">
        <f>INDEX('From ''MeasureAdjustments'' Tab'!$E$2:$K$408,MATCH(UniqueValues!$L49,'From ''MeasureAdjustments'' Tab'!$K$2:$K$408,0),I$1)</f>
        <v>ERRUL</v>
      </c>
      <c r="J49" s="23">
        <f>INDEX('From ''MeasureAdjustments'' Tab'!$E$2:$K$408,MATCH(UniqueValues!$L49,'From ''MeasureAdjustments'' Tab'!$K$2:$K$408,0),J$1)</f>
        <v>4</v>
      </c>
      <c r="K49" s="24">
        <f>INDEX('From ''MeasureAdjustments'' Tab'!$E$2:$K$408,MATCH(UniqueValues!$L49,'From ''MeasureAdjustments'' Tab'!$K$2:$K$408,0),K$1)</f>
        <v>0</v>
      </c>
      <c r="L49" t="str">
        <f t="shared" si="0"/>
        <v>SCE:ER:(1) 60in Retrofits in Medium Temp Reach-in Display Cases LED replacing (1) 60in T8 Linear Fluorescent:s_MiC</v>
      </c>
    </row>
    <row r="50" spans="1:12" hidden="1" x14ac:dyDescent="0.25">
      <c r="A50" s="31" t="s">
        <v>6</v>
      </c>
      <c r="B50" s="32" t="s">
        <v>7</v>
      </c>
      <c r="C50" s="32" t="s">
        <v>49</v>
      </c>
      <c r="D50" s="32" t="s">
        <v>18</v>
      </c>
      <c r="E50" s="32" t="s">
        <v>50</v>
      </c>
      <c r="F50" s="32" t="s">
        <v>11</v>
      </c>
      <c r="G50" s="33">
        <f>INDEX('From ''MeasureAdjustments'' Tab'!$E$2:$K$408,MATCH(UniqueValues!$L50,'From ''MeasureAdjustments'' Tab'!$K$2:$K$408,0),G$1)</f>
        <v>16</v>
      </c>
      <c r="H50" s="34">
        <f>INDEX('From ''MeasureAdjustments'' Tab'!$E$2:$K$408,MATCH(UniqueValues!$L50,'From ''MeasureAdjustments'' Tab'!$K$2:$K$408,0),H$1)</f>
        <v>0</v>
      </c>
      <c r="I50" s="43" t="str">
        <f>INDEX('From ''MeasureAdjustments'' Tab'!$E$2:$K$408,MATCH(UniqueValues!$L50,'From ''MeasureAdjustments'' Tab'!$K$2:$K$408,0),I$1)</f>
        <v>ERRUL</v>
      </c>
      <c r="J50" s="23">
        <f>INDEX('From ''MeasureAdjustments'' Tab'!$E$2:$K$408,MATCH(UniqueValues!$L50,'From ''MeasureAdjustments'' Tab'!$K$2:$K$408,0),J$1)</f>
        <v>4</v>
      </c>
      <c r="K50" s="24">
        <f>INDEX('From ''MeasureAdjustments'' Tab'!$E$2:$K$408,MATCH(UniqueValues!$L50,'From ''MeasureAdjustments'' Tab'!$K$2:$K$408,0),K$1)</f>
        <v>0</v>
      </c>
      <c r="L50" t="str">
        <f t="shared" si="0"/>
        <v>SCE:REA:(1) 60in Retrofits in Medium Temp Reach-in Display Cases LED replacing (1) 60in T8 Linear Fluorescent:Gro</v>
      </c>
    </row>
    <row r="51" spans="1:12" hidden="1" x14ac:dyDescent="0.25">
      <c r="A51" s="31" t="s">
        <v>6</v>
      </c>
      <c r="B51" s="32" t="s">
        <v>16</v>
      </c>
      <c r="C51" s="32" t="s">
        <v>49</v>
      </c>
      <c r="D51" s="32" t="s">
        <v>51</v>
      </c>
      <c r="E51" s="32" t="s">
        <v>50</v>
      </c>
      <c r="F51" s="32" t="s">
        <v>11</v>
      </c>
      <c r="G51" s="33">
        <f>INDEX('From ''MeasureAdjustments'' Tab'!$E$2:$K$408,MATCH(UniqueValues!$L51,'From ''MeasureAdjustments'' Tab'!$K$2:$K$408,0),G$1)</f>
        <v>16</v>
      </c>
      <c r="H51" s="34">
        <f>INDEX('From ''MeasureAdjustments'' Tab'!$E$2:$K$408,MATCH(UniqueValues!$L51,'From ''MeasureAdjustments'' Tab'!$K$2:$K$408,0),H$1)</f>
        <v>0</v>
      </c>
      <c r="I51" s="43" t="str">
        <f>INDEX('From ''MeasureAdjustments'' Tab'!$E$2:$K$408,MATCH(UniqueValues!$L51,'From ''MeasureAdjustments'' Tab'!$K$2:$K$408,0),I$1)</f>
        <v>ERRUL</v>
      </c>
      <c r="J51" s="23">
        <f>INDEX('From ''MeasureAdjustments'' Tab'!$E$2:$K$408,MATCH(UniqueValues!$L51,'From ''MeasureAdjustments'' Tab'!$K$2:$K$408,0),J$1)</f>
        <v>4</v>
      </c>
      <c r="K51" s="24">
        <f>INDEX('From ''MeasureAdjustments'' Tab'!$E$2:$K$408,MATCH(UniqueValues!$L51,'From ''MeasureAdjustments'' Tab'!$K$2:$K$408,0),K$1)</f>
        <v>0</v>
      </c>
      <c r="L51" t="str">
        <f t="shared" si="0"/>
        <v>SCE:ROBNC:(1) 60in Retrofits in Medium Temp Reach-in Display Cases LED replacing (1) 60in T8 Linear Fluorescent:s_FSt</v>
      </c>
    </row>
    <row r="52" spans="1:12" hidden="1" x14ac:dyDescent="0.25">
      <c r="A52" s="31" t="s">
        <v>6</v>
      </c>
      <c r="B52" s="32" t="s">
        <v>16</v>
      </c>
      <c r="C52" s="32" t="s">
        <v>49</v>
      </c>
      <c r="D52" s="32" t="s">
        <v>18</v>
      </c>
      <c r="E52" s="32" t="s">
        <v>50</v>
      </c>
      <c r="F52" s="32" t="s">
        <v>11</v>
      </c>
      <c r="G52" s="33">
        <f>INDEX('From ''MeasureAdjustments'' Tab'!$E$2:$K$408,MATCH(UniqueValues!$L52,'From ''MeasureAdjustments'' Tab'!$K$2:$K$408,0),G$1)</f>
        <v>16</v>
      </c>
      <c r="H52" s="34">
        <f>INDEX('From ''MeasureAdjustments'' Tab'!$E$2:$K$408,MATCH(UniqueValues!$L52,'From ''MeasureAdjustments'' Tab'!$K$2:$K$408,0),H$1)</f>
        <v>0</v>
      </c>
      <c r="I52" s="43" t="str">
        <f>INDEX('From ''MeasureAdjustments'' Tab'!$E$2:$K$408,MATCH(UniqueValues!$L52,'From ''MeasureAdjustments'' Tab'!$K$2:$K$408,0),I$1)</f>
        <v>ERRUL</v>
      </c>
      <c r="J52" s="23">
        <f>INDEX('From ''MeasureAdjustments'' Tab'!$E$2:$K$408,MATCH(UniqueValues!$L52,'From ''MeasureAdjustments'' Tab'!$K$2:$K$408,0),J$1)</f>
        <v>4</v>
      </c>
      <c r="K52" s="24">
        <f>INDEX('From ''MeasureAdjustments'' Tab'!$E$2:$K$408,MATCH(UniqueValues!$L52,'From ''MeasureAdjustments'' Tab'!$K$2:$K$408,0),K$1)</f>
        <v>0</v>
      </c>
      <c r="L52" t="str">
        <f t="shared" si="0"/>
        <v>SCE:ROBNC:(1) 60in Retrofits in Medium Temp Reach-in Display Cases LED replacing (1) 60in T8 Linear Fluorescent:Gro</v>
      </c>
    </row>
    <row r="53" spans="1:12" hidden="1" x14ac:dyDescent="0.25">
      <c r="A53" s="31" t="s">
        <v>6</v>
      </c>
      <c r="B53" s="32" t="s">
        <v>16</v>
      </c>
      <c r="C53" s="32" t="s">
        <v>49</v>
      </c>
      <c r="D53" s="32" t="s">
        <v>22</v>
      </c>
      <c r="E53" s="32" t="s">
        <v>50</v>
      </c>
      <c r="F53" s="32" t="s">
        <v>11</v>
      </c>
      <c r="G53" s="33">
        <f>INDEX('From ''MeasureAdjustments'' Tab'!$E$2:$K$408,MATCH(UniqueValues!$L53,'From ''MeasureAdjustments'' Tab'!$K$2:$K$408,0),G$1)</f>
        <v>16</v>
      </c>
      <c r="H53" s="34">
        <f>INDEX('From ''MeasureAdjustments'' Tab'!$E$2:$K$408,MATCH(UniqueValues!$L53,'From ''MeasureAdjustments'' Tab'!$K$2:$K$408,0),H$1)</f>
        <v>0</v>
      </c>
      <c r="I53" s="43" t="str">
        <f>INDEX('From ''MeasureAdjustments'' Tab'!$E$2:$K$408,MATCH(UniqueValues!$L53,'From ''MeasureAdjustments'' Tab'!$K$2:$K$408,0),I$1)</f>
        <v>ERRUL</v>
      </c>
      <c r="J53" s="23">
        <f>INDEX('From ''MeasureAdjustments'' Tab'!$E$2:$K$408,MATCH(UniqueValues!$L53,'From ''MeasureAdjustments'' Tab'!$K$2:$K$408,0),J$1)</f>
        <v>4</v>
      </c>
      <c r="K53" s="24">
        <f>INDEX('From ''MeasureAdjustments'' Tab'!$E$2:$K$408,MATCH(UniqueValues!$L53,'From ''MeasureAdjustments'' Tab'!$K$2:$K$408,0),K$1)</f>
        <v>0</v>
      </c>
      <c r="L53" t="str">
        <f t="shared" si="0"/>
        <v>SCE:ROBNC:(1) 60in Retrofits in Medium Temp Reach-in Display Cases LED replacing (1) 60in T8 Linear Fluorescent:RtS</v>
      </c>
    </row>
    <row r="54" spans="1:12" hidden="1" x14ac:dyDescent="0.25">
      <c r="A54" s="31" t="s">
        <v>6</v>
      </c>
      <c r="B54" s="32" t="s">
        <v>20</v>
      </c>
      <c r="C54" s="32" t="s">
        <v>52</v>
      </c>
      <c r="D54" s="32" t="s">
        <v>22</v>
      </c>
      <c r="E54" s="32" t="s">
        <v>53</v>
      </c>
      <c r="F54" s="32" t="s">
        <v>11</v>
      </c>
      <c r="G54" s="33">
        <f>INDEX('From ''MeasureAdjustments'' Tab'!$E$2:$K$408,MATCH(UniqueValues!$L54,'From ''MeasureAdjustments'' Tab'!$K$2:$K$408,0),G$1)</f>
        <v>16</v>
      </c>
      <c r="H54" s="34">
        <f>INDEX('From ''MeasureAdjustments'' Tab'!$E$2:$K$408,MATCH(UniqueValues!$L54,'From ''MeasureAdjustments'' Tab'!$K$2:$K$408,0),H$1)</f>
        <v>0</v>
      </c>
      <c r="I54" s="43" t="str">
        <f>INDEX('From ''MeasureAdjustments'' Tab'!$E$2:$K$408,MATCH(UniqueValues!$L54,'From ''MeasureAdjustments'' Tab'!$K$2:$K$408,0),I$1)</f>
        <v>ERRUL</v>
      </c>
      <c r="J54" s="23">
        <f>INDEX('From ''MeasureAdjustments'' Tab'!$E$2:$K$408,MATCH(UniqueValues!$L54,'From ''MeasureAdjustments'' Tab'!$K$2:$K$408,0),J$1)</f>
        <v>4</v>
      </c>
      <c r="K54" s="24">
        <f>INDEX('From ''MeasureAdjustments'' Tab'!$E$2:$K$408,MATCH(UniqueValues!$L54,'From ''MeasureAdjustments'' Tab'!$K$2:$K$408,0),K$1)</f>
        <v>0</v>
      </c>
      <c r="L54" t="str">
        <f t="shared" si="0"/>
        <v>SCE:ER:(1) 72in Retrofits in Low Temp Reach-in Display Cases LED replacing (1) 72in T12 Linear Fluorescent:RtS</v>
      </c>
    </row>
    <row r="55" spans="1:12" hidden="1" x14ac:dyDescent="0.25">
      <c r="A55" s="31" t="s">
        <v>6</v>
      </c>
      <c r="B55" s="32" t="s">
        <v>20</v>
      </c>
      <c r="C55" s="32" t="s">
        <v>52</v>
      </c>
      <c r="D55" s="32" t="s">
        <v>26</v>
      </c>
      <c r="E55" s="32" t="s">
        <v>53</v>
      </c>
      <c r="F55" s="32" t="s">
        <v>11</v>
      </c>
      <c r="G55" s="33">
        <f>INDEX('From ''MeasureAdjustments'' Tab'!$E$2:$K$408,MATCH(UniqueValues!$L55,'From ''MeasureAdjustments'' Tab'!$K$2:$K$408,0),G$1)</f>
        <v>16</v>
      </c>
      <c r="H55" s="34">
        <f>INDEX('From ''MeasureAdjustments'' Tab'!$E$2:$K$408,MATCH(UniqueValues!$L55,'From ''MeasureAdjustments'' Tab'!$K$2:$K$408,0),H$1)</f>
        <v>0</v>
      </c>
      <c r="I55" s="43" t="str">
        <f>INDEX('From ''MeasureAdjustments'' Tab'!$E$2:$K$408,MATCH(UniqueValues!$L55,'From ''MeasureAdjustments'' Tab'!$K$2:$K$408,0),I$1)</f>
        <v>ERRUL</v>
      </c>
      <c r="J55" s="23">
        <f>INDEX('From ''MeasureAdjustments'' Tab'!$E$2:$K$408,MATCH(UniqueValues!$L55,'From ''MeasureAdjustments'' Tab'!$K$2:$K$408,0),J$1)</f>
        <v>4</v>
      </c>
      <c r="K55" s="24">
        <f>INDEX('From ''MeasureAdjustments'' Tab'!$E$2:$K$408,MATCH(UniqueValues!$L55,'From ''MeasureAdjustments'' Tab'!$K$2:$K$408,0),K$1)</f>
        <v>0</v>
      </c>
      <c r="L55" t="str">
        <f t="shared" si="0"/>
        <v>SCE:ER:(1) 72in Retrofits in Low Temp Reach-in Display Cases LED replacing (1) 72in T12 Linear Fluorescent:RSD</v>
      </c>
    </row>
    <row r="56" spans="1:12" hidden="1" x14ac:dyDescent="0.25">
      <c r="A56" s="31" t="s">
        <v>6</v>
      </c>
      <c r="B56" s="32" t="s">
        <v>16</v>
      </c>
      <c r="C56" s="32" t="s">
        <v>52</v>
      </c>
      <c r="D56" s="32" t="s">
        <v>9</v>
      </c>
      <c r="E56" s="32" t="s">
        <v>53</v>
      </c>
      <c r="F56" s="32" t="s">
        <v>11</v>
      </c>
      <c r="G56" s="33">
        <f>INDEX('From ''MeasureAdjustments'' Tab'!$E$2:$K$408,MATCH(UniqueValues!$L56,'From ''MeasureAdjustments'' Tab'!$K$2:$K$408,0),G$1)</f>
        <v>16</v>
      </c>
      <c r="H56" s="34">
        <f>INDEX('From ''MeasureAdjustments'' Tab'!$E$2:$K$408,MATCH(UniqueValues!$L56,'From ''MeasureAdjustments'' Tab'!$K$2:$K$408,0),H$1)</f>
        <v>0</v>
      </c>
      <c r="I56" s="43" t="str">
        <f>INDEX('From ''MeasureAdjustments'' Tab'!$E$2:$K$408,MATCH(UniqueValues!$L56,'From ''MeasureAdjustments'' Tab'!$K$2:$K$408,0),I$1)</f>
        <v>ERRUL</v>
      </c>
      <c r="J56" s="23">
        <f>INDEX('From ''MeasureAdjustments'' Tab'!$E$2:$K$408,MATCH(UniqueValues!$L56,'From ''MeasureAdjustments'' Tab'!$K$2:$K$408,0),J$1)</f>
        <v>4</v>
      </c>
      <c r="K56" s="24">
        <f>INDEX('From ''MeasureAdjustments'' Tab'!$E$2:$K$408,MATCH(UniqueValues!$L56,'From ''MeasureAdjustments'' Tab'!$K$2:$K$408,0),K$1)</f>
        <v>0</v>
      </c>
      <c r="L56" t="str">
        <f t="shared" si="0"/>
        <v>SCE:ROBNC:(1) 72in Retrofits in Low Temp Reach-in Display Cases LED replacing (1) 72in T12 Linear Fluorescent:s_MiC</v>
      </c>
    </row>
    <row r="57" spans="1:12" hidden="1" x14ac:dyDescent="0.25">
      <c r="A57" s="31" t="s">
        <v>6</v>
      </c>
      <c r="B57" s="32" t="s">
        <v>16</v>
      </c>
      <c r="C57" s="32" t="s">
        <v>52</v>
      </c>
      <c r="D57" s="32" t="s">
        <v>18</v>
      </c>
      <c r="E57" s="32" t="s">
        <v>53</v>
      </c>
      <c r="F57" s="32" t="s">
        <v>11</v>
      </c>
      <c r="G57" s="33">
        <f>INDEX('From ''MeasureAdjustments'' Tab'!$E$2:$K$408,MATCH(UniqueValues!$L57,'From ''MeasureAdjustments'' Tab'!$K$2:$K$408,0),G$1)</f>
        <v>16</v>
      </c>
      <c r="H57" s="34">
        <f>INDEX('From ''MeasureAdjustments'' Tab'!$E$2:$K$408,MATCH(UniqueValues!$L57,'From ''MeasureAdjustments'' Tab'!$K$2:$K$408,0),H$1)</f>
        <v>0</v>
      </c>
      <c r="I57" s="43" t="str">
        <f>INDEX('From ''MeasureAdjustments'' Tab'!$E$2:$K$408,MATCH(UniqueValues!$L57,'From ''MeasureAdjustments'' Tab'!$K$2:$K$408,0),I$1)</f>
        <v>ERRUL</v>
      </c>
      <c r="J57" s="23">
        <f>INDEX('From ''MeasureAdjustments'' Tab'!$E$2:$K$408,MATCH(UniqueValues!$L57,'From ''MeasureAdjustments'' Tab'!$K$2:$K$408,0),J$1)</f>
        <v>4</v>
      </c>
      <c r="K57" s="24">
        <f>INDEX('From ''MeasureAdjustments'' Tab'!$E$2:$K$408,MATCH(UniqueValues!$L57,'From ''MeasureAdjustments'' Tab'!$K$2:$K$408,0),K$1)</f>
        <v>0</v>
      </c>
      <c r="L57" t="str">
        <f t="shared" si="0"/>
        <v>SCE:ROBNC:(1) 72in Retrofits in Low Temp Reach-in Display Cases LED replacing (1) 72in T12 Linear Fluorescent:Gro</v>
      </c>
    </row>
    <row r="58" spans="1:12" hidden="1" x14ac:dyDescent="0.25">
      <c r="A58" s="31" t="s">
        <v>6</v>
      </c>
      <c r="B58" s="32" t="s">
        <v>16</v>
      </c>
      <c r="C58" s="32" t="s">
        <v>52</v>
      </c>
      <c r="D58" s="32" t="s">
        <v>22</v>
      </c>
      <c r="E58" s="32" t="s">
        <v>53</v>
      </c>
      <c r="F58" s="32" t="s">
        <v>11</v>
      </c>
      <c r="G58" s="33">
        <f>INDEX('From ''MeasureAdjustments'' Tab'!$E$2:$K$408,MATCH(UniqueValues!$L58,'From ''MeasureAdjustments'' Tab'!$K$2:$K$408,0),G$1)</f>
        <v>16</v>
      </c>
      <c r="H58" s="34">
        <f>INDEX('From ''MeasureAdjustments'' Tab'!$E$2:$K$408,MATCH(UniqueValues!$L58,'From ''MeasureAdjustments'' Tab'!$K$2:$K$408,0),H$1)</f>
        <v>0</v>
      </c>
      <c r="I58" s="43" t="str">
        <f>INDEX('From ''MeasureAdjustments'' Tab'!$E$2:$K$408,MATCH(UniqueValues!$L58,'From ''MeasureAdjustments'' Tab'!$K$2:$K$408,0),I$1)</f>
        <v>ERRUL</v>
      </c>
      <c r="J58" s="23">
        <f>INDEX('From ''MeasureAdjustments'' Tab'!$E$2:$K$408,MATCH(UniqueValues!$L58,'From ''MeasureAdjustments'' Tab'!$K$2:$K$408,0),J$1)</f>
        <v>4</v>
      </c>
      <c r="K58" s="24">
        <f>INDEX('From ''MeasureAdjustments'' Tab'!$E$2:$K$408,MATCH(UniqueValues!$L58,'From ''MeasureAdjustments'' Tab'!$K$2:$K$408,0),K$1)</f>
        <v>0</v>
      </c>
      <c r="L58" t="str">
        <f t="shared" si="0"/>
        <v>SCE:ROBNC:(1) 72in Retrofits in Low Temp Reach-in Display Cases LED replacing (1) 72in T12 Linear Fluorescent:RtS</v>
      </c>
    </row>
    <row r="59" spans="1:12" hidden="1" x14ac:dyDescent="0.25">
      <c r="A59" s="31" t="s">
        <v>6</v>
      </c>
      <c r="B59" s="32" t="s">
        <v>20</v>
      </c>
      <c r="C59" s="32" t="s">
        <v>52</v>
      </c>
      <c r="D59" s="32" t="s">
        <v>9</v>
      </c>
      <c r="E59" s="32" t="s">
        <v>53</v>
      </c>
      <c r="F59" s="32" t="s">
        <v>11</v>
      </c>
      <c r="G59" s="33">
        <f>INDEX('From ''MeasureAdjustments'' Tab'!$E$2:$K$408,MATCH(UniqueValues!$L59,'From ''MeasureAdjustments'' Tab'!$K$2:$K$408,0),G$1)</f>
        <v>16</v>
      </c>
      <c r="H59" s="34">
        <f>INDEX('From ''MeasureAdjustments'' Tab'!$E$2:$K$408,MATCH(UniqueValues!$L59,'From ''MeasureAdjustments'' Tab'!$K$2:$K$408,0),H$1)</f>
        <v>0</v>
      </c>
      <c r="I59" s="43" t="str">
        <f>INDEX('From ''MeasureAdjustments'' Tab'!$E$2:$K$408,MATCH(UniqueValues!$L59,'From ''MeasureAdjustments'' Tab'!$K$2:$K$408,0),I$1)</f>
        <v>ERRUL</v>
      </c>
      <c r="J59" s="23">
        <f>INDEX('From ''MeasureAdjustments'' Tab'!$E$2:$K$408,MATCH(UniqueValues!$L59,'From ''MeasureAdjustments'' Tab'!$K$2:$K$408,0),J$1)</f>
        <v>4</v>
      </c>
      <c r="K59" s="24">
        <f>INDEX('From ''MeasureAdjustments'' Tab'!$E$2:$K$408,MATCH(UniqueValues!$L59,'From ''MeasureAdjustments'' Tab'!$K$2:$K$408,0),K$1)</f>
        <v>0</v>
      </c>
      <c r="L59" t="str">
        <f t="shared" si="0"/>
        <v>SCE:ER:(1) 72in Retrofits in Low Temp Reach-in Display Cases LED replacing (1) 72in T12 Linear Fluorescent:s_MiC</v>
      </c>
    </row>
    <row r="60" spans="1:12" hidden="1" x14ac:dyDescent="0.25">
      <c r="A60" s="31" t="s">
        <v>6</v>
      </c>
      <c r="B60" s="32" t="s">
        <v>16</v>
      </c>
      <c r="C60" s="32" t="s">
        <v>52</v>
      </c>
      <c r="D60" s="32" t="s">
        <v>26</v>
      </c>
      <c r="E60" s="32" t="s">
        <v>53</v>
      </c>
      <c r="F60" s="32" t="s">
        <v>11</v>
      </c>
      <c r="G60" s="33">
        <f>INDEX('From ''MeasureAdjustments'' Tab'!$E$2:$K$408,MATCH(UniqueValues!$L60,'From ''MeasureAdjustments'' Tab'!$K$2:$K$408,0),G$1)</f>
        <v>16</v>
      </c>
      <c r="H60" s="34">
        <f>INDEX('From ''MeasureAdjustments'' Tab'!$E$2:$K$408,MATCH(UniqueValues!$L60,'From ''MeasureAdjustments'' Tab'!$K$2:$K$408,0),H$1)</f>
        <v>0</v>
      </c>
      <c r="I60" s="43" t="str">
        <f>INDEX('From ''MeasureAdjustments'' Tab'!$E$2:$K$408,MATCH(UniqueValues!$L60,'From ''MeasureAdjustments'' Tab'!$K$2:$K$408,0),I$1)</f>
        <v>ERRUL</v>
      </c>
      <c r="J60" s="23">
        <f>INDEX('From ''MeasureAdjustments'' Tab'!$E$2:$K$408,MATCH(UniqueValues!$L60,'From ''MeasureAdjustments'' Tab'!$K$2:$K$408,0),J$1)</f>
        <v>4</v>
      </c>
      <c r="K60" s="24">
        <f>INDEX('From ''MeasureAdjustments'' Tab'!$E$2:$K$408,MATCH(UniqueValues!$L60,'From ''MeasureAdjustments'' Tab'!$K$2:$K$408,0),K$1)</f>
        <v>0</v>
      </c>
      <c r="L60" t="str">
        <f t="shared" si="0"/>
        <v>SCE:ROBNC:(1) 72in Retrofits in Low Temp Reach-in Display Cases LED replacing (1) 72in T12 Linear Fluorescent:RSD</v>
      </c>
    </row>
    <row r="61" spans="1:12" hidden="1" x14ac:dyDescent="0.25">
      <c r="A61" s="31" t="s">
        <v>6</v>
      </c>
      <c r="B61" s="32" t="s">
        <v>20</v>
      </c>
      <c r="C61" s="32" t="s">
        <v>52</v>
      </c>
      <c r="D61" s="32" t="s">
        <v>18</v>
      </c>
      <c r="E61" s="32" t="s">
        <v>53</v>
      </c>
      <c r="F61" s="32" t="s">
        <v>11</v>
      </c>
      <c r="G61" s="33">
        <f>INDEX('From ''MeasureAdjustments'' Tab'!$E$2:$K$408,MATCH(UniqueValues!$L61,'From ''MeasureAdjustments'' Tab'!$K$2:$K$408,0),G$1)</f>
        <v>16</v>
      </c>
      <c r="H61" s="34">
        <f>INDEX('From ''MeasureAdjustments'' Tab'!$E$2:$K$408,MATCH(UniqueValues!$L61,'From ''MeasureAdjustments'' Tab'!$K$2:$K$408,0),H$1)</f>
        <v>0</v>
      </c>
      <c r="I61" s="43" t="str">
        <f>INDEX('From ''MeasureAdjustments'' Tab'!$E$2:$K$408,MATCH(UniqueValues!$L61,'From ''MeasureAdjustments'' Tab'!$K$2:$K$408,0),I$1)</f>
        <v>ERRUL</v>
      </c>
      <c r="J61" s="23">
        <f>INDEX('From ''MeasureAdjustments'' Tab'!$E$2:$K$408,MATCH(UniqueValues!$L61,'From ''MeasureAdjustments'' Tab'!$K$2:$K$408,0),J$1)</f>
        <v>4</v>
      </c>
      <c r="K61" s="24">
        <f>INDEX('From ''MeasureAdjustments'' Tab'!$E$2:$K$408,MATCH(UniqueValues!$L61,'From ''MeasureAdjustments'' Tab'!$K$2:$K$408,0),K$1)</f>
        <v>0</v>
      </c>
      <c r="L61" t="str">
        <f t="shared" si="0"/>
        <v>SCE:ER:(1) 72in Retrofits in Low Temp Reach-in Display Cases LED replacing (1) 72in T12 Linear Fluorescent:Gro</v>
      </c>
    </row>
    <row r="62" spans="1:12" hidden="1" x14ac:dyDescent="0.25">
      <c r="A62" s="31" t="s">
        <v>6</v>
      </c>
      <c r="B62" s="32" t="s">
        <v>20</v>
      </c>
      <c r="C62" s="32" t="s">
        <v>54</v>
      </c>
      <c r="D62" s="32" t="s">
        <v>18</v>
      </c>
      <c r="E62" s="32" t="s">
        <v>55</v>
      </c>
      <c r="F62" s="32" t="s">
        <v>11</v>
      </c>
      <c r="G62" s="33">
        <f>INDEX('From ''MeasureAdjustments'' Tab'!$E$2:$K$408,MATCH(UniqueValues!$L62,'From ''MeasureAdjustments'' Tab'!$K$2:$K$408,0),G$1)</f>
        <v>16</v>
      </c>
      <c r="H62" s="34">
        <f>INDEX('From ''MeasureAdjustments'' Tab'!$E$2:$K$408,MATCH(UniqueValues!$L62,'From ''MeasureAdjustments'' Tab'!$K$2:$K$408,0),H$1)</f>
        <v>0</v>
      </c>
      <c r="I62" s="43" t="str">
        <f>INDEX('From ''MeasureAdjustments'' Tab'!$E$2:$K$408,MATCH(UniqueValues!$L62,'From ''MeasureAdjustments'' Tab'!$K$2:$K$408,0),I$1)</f>
        <v>ERRUL</v>
      </c>
      <c r="J62" s="23">
        <f>INDEX('From ''MeasureAdjustments'' Tab'!$E$2:$K$408,MATCH(UniqueValues!$L62,'From ''MeasureAdjustments'' Tab'!$K$2:$K$408,0),J$1)</f>
        <v>4</v>
      </c>
      <c r="K62" s="24">
        <f>INDEX('From ''MeasureAdjustments'' Tab'!$E$2:$K$408,MATCH(UniqueValues!$L62,'From ''MeasureAdjustments'' Tab'!$K$2:$K$408,0),K$1)</f>
        <v>0</v>
      </c>
      <c r="L62" t="str">
        <f t="shared" si="0"/>
        <v>SCE:ER:(1) 72in Retrofits in Medium Temp Reach-in Display Cases LED replacing (1) 72in T12 Linear Fluorescent:Gro</v>
      </c>
    </row>
    <row r="63" spans="1:12" hidden="1" x14ac:dyDescent="0.25">
      <c r="A63" s="31" t="s">
        <v>6</v>
      </c>
      <c r="B63" s="32" t="s">
        <v>16</v>
      </c>
      <c r="C63" s="32" t="s">
        <v>54</v>
      </c>
      <c r="D63" s="32" t="s">
        <v>26</v>
      </c>
      <c r="E63" s="32" t="s">
        <v>55</v>
      </c>
      <c r="F63" s="32" t="s">
        <v>11</v>
      </c>
      <c r="G63" s="33">
        <f>INDEX('From ''MeasureAdjustments'' Tab'!$E$2:$K$408,MATCH(UniqueValues!$L63,'From ''MeasureAdjustments'' Tab'!$K$2:$K$408,0),G$1)</f>
        <v>16</v>
      </c>
      <c r="H63" s="34">
        <f>INDEX('From ''MeasureAdjustments'' Tab'!$E$2:$K$408,MATCH(UniqueValues!$L63,'From ''MeasureAdjustments'' Tab'!$K$2:$K$408,0),H$1)</f>
        <v>0</v>
      </c>
      <c r="I63" s="43" t="str">
        <f>INDEX('From ''MeasureAdjustments'' Tab'!$E$2:$K$408,MATCH(UniqueValues!$L63,'From ''MeasureAdjustments'' Tab'!$K$2:$K$408,0),I$1)</f>
        <v>ERRUL</v>
      </c>
      <c r="J63" s="23">
        <f>INDEX('From ''MeasureAdjustments'' Tab'!$E$2:$K$408,MATCH(UniqueValues!$L63,'From ''MeasureAdjustments'' Tab'!$K$2:$K$408,0),J$1)</f>
        <v>4</v>
      </c>
      <c r="K63" s="24">
        <f>INDEX('From ''MeasureAdjustments'' Tab'!$E$2:$K$408,MATCH(UniqueValues!$L63,'From ''MeasureAdjustments'' Tab'!$K$2:$K$408,0),K$1)</f>
        <v>0</v>
      </c>
      <c r="L63" t="str">
        <f t="shared" si="0"/>
        <v>SCE:ROBNC:(1) 72in Retrofits in Medium Temp Reach-in Display Cases LED replacing (1) 72in T12 Linear Fluorescent:RSD</v>
      </c>
    </row>
    <row r="64" spans="1:12" hidden="1" x14ac:dyDescent="0.25">
      <c r="A64" s="31" t="s">
        <v>6</v>
      </c>
      <c r="B64" s="32" t="s">
        <v>16</v>
      </c>
      <c r="C64" s="32" t="s">
        <v>54</v>
      </c>
      <c r="D64" s="32" t="s">
        <v>9</v>
      </c>
      <c r="E64" s="32" t="s">
        <v>55</v>
      </c>
      <c r="F64" s="32" t="s">
        <v>11</v>
      </c>
      <c r="G64" s="33">
        <f>INDEX('From ''MeasureAdjustments'' Tab'!$E$2:$K$408,MATCH(UniqueValues!$L64,'From ''MeasureAdjustments'' Tab'!$K$2:$K$408,0),G$1)</f>
        <v>16</v>
      </c>
      <c r="H64" s="34">
        <f>INDEX('From ''MeasureAdjustments'' Tab'!$E$2:$K$408,MATCH(UniqueValues!$L64,'From ''MeasureAdjustments'' Tab'!$K$2:$K$408,0),H$1)</f>
        <v>0</v>
      </c>
      <c r="I64" s="43" t="str">
        <f>INDEX('From ''MeasureAdjustments'' Tab'!$E$2:$K$408,MATCH(UniqueValues!$L64,'From ''MeasureAdjustments'' Tab'!$K$2:$K$408,0),I$1)</f>
        <v>ERRUL</v>
      </c>
      <c r="J64" s="23">
        <f>INDEX('From ''MeasureAdjustments'' Tab'!$E$2:$K$408,MATCH(UniqueValues!$L64,'From ''MeasureAdjustments'' Tab'!$K$2:$K$408,0),J$1)</f>
        <v>4</v>
      </c>
      <c r="K64" s="24">
        <f>INDEX('From ''MeasureAdjustments'' Tab'!$E$2:$K$408,MATCH(UniqueValues!$L64,'From ''MeasureAdjustments'' Tab'!$K$2:$K$408,0),K$1)</f>
        <v>0</v>
      </c>
      <c r="L64" t="str">
        <f t="shared" si="0"/>
        <v>SCE:ROBNC:(1) 72in Retrofits in Medium Temp Reach-in Display Cases LED replacing (1) 72in T12 Linear Fluorescent:s_MiC</v>
      </c>
    </row>
    <row r="65" spans="1:12" hidden="1" x14ac:dyDescent="0.25">
      <c r="A65" s="31" t="s">
        <v>6</v>
      </c>
      <c r="B65" s="32" t="s">
        <v>20</v>
      </c>
      <c r="C65" s="32" t="s">
        <v>54</v>
      </c>
      <c r="D65" s="32" t="s">
        <v>26</v>
      </c>
      <c r="E65" s="32" t="s">
        <v>55</v>
      </c>
      <c r="F65" s="32" t="s">
        <v>11</v>
      </c>
      <c r="G65" s="33">
        <f>INDEX('From ''MeasureAdjustments'' Tab'!$E$2:$K$408,MATCH(UniqueValues!$L65,'From ''MeasureAdjustments'' Tab'!$K$2:$K$408,0),G$1)</f>
        <v>16</v>
      </c>
      <c r="H65" s="34">
        <f>INDEX('From ''MeasureAdjustments'' Tab'!$E$2:$K$408,MATCH(UniqueValues!$L65,'From ''MeasureAdjustments'' Tab'!$K$2:$K$408,0),H$1)</f>
        <v>0</v>
      </c>
      <c r="I65" s="43" t="str">
        <f>INDEX('From ''MeasureAdjustments'' Tab'!$E$2:$K$408,MATCH(UniqueValues!$L65,'From ''MeasureAdjustments'' Tab'!$K$2:$K$408,0),I$1)</f>
        <v>ERRUL</v>
      </c>
      <c r="J65" s="23">
        <f>INDEX('From ''MeasureAdjustments'' Tab'!$E$2:$K$408,MATCH(UniqueValues!$L65,'From ''MeasureAdjustments'' Tab'!$K$2:$K$408,0),J$1)</f>
        <v>4</v>
      </c>
      <c r="K65" s="24">
        <f>INDEX('From ''MeasureAdjustments'' Tab'!$E$2:$K$408,MATCH(UniqueValues!$L65,'From ''MeasureAdjustments'' Tab'!$K$2:$K$408,0),K$1)</f>
        <v>0</v>
      </c>
      <c r="L65" t="str">
        <f t="shared" si="0"/>
        <v>SCE:ER:(1) 72in Retrofits in Medium Temp Reach-in Display Cases LED replacing (1) 72in T12 Linear Fluorescent:RSD</v>
      </c>
    </row>
    <row r="66" spans="1:12" hidden="1" x14ac:dyDescent="0.25">
      <c r="A66" s="31" t="s">
        <v>6</v>
      </c>
      <c r="B66" s="32" t="s">
        <v>16</v>
      </c>
      <c r="C66" s="32" t="s">
        <v>54</v>
      </c>
      <c r="D66" s="32" t="s">
        <v>22</v>
      </c>
      <c r="E66" s="32" t="s">
        <v>55</v>
      </c>
      <c r="F66" s="32" t="s">
        <v>11</v>
      </c>
      <c r="G66" s="33">
        <f>INDEX('From ''MeasureAdjustments'' Tab'!$E$2:$K$408,MATCH(UniqueValues!$L66,'From ''MeasureAdjustments'' Tab'!$K$2:$K$408,0),G$1)</f>
        <v>16</v>
      </c>
      <c r="H66" s="34">
        <f>INDEX('From ''MeasureAdjustments'' Tab'!$E$2:$K$408,MATCH(UniqueValues!$L66,'From ''MeasureAdjustments'' Tab'!$K$2:$K$408,0),H$1)</f>
        <v>0</v>
      </c>
      <c r="I66" s="43" t="str">
        <f>INDEX('From ''MeasureAdjustments'' Tab'!$E$2:$K$408,MATCH(UniqueValues!$L66,'From ''MeasureAdjustments'' Tab'!$K$2:$K$408,0),I$1)</f>
        <v>ERRUL</v>
      </c>
      <c r="J66" s="23">
        <f>INDEX('From ''MeasureAdjustments'' Tab'!$E$2:$K$408,MATCH(UniqueValues!$L66,'From ''MeasureAdjustments'' Tab'!$K$2:$K$408,0),J$1)</f>
        <v>4</v>
      </c>
      <c r="K66" s="24">
        <f>INDEX('From ''MeasureAdjustments'' Tab'!$E$2:$K$408,MATCH(UniqueValues!$L66,'From ''MeasureAdjustments'' Tab'!$K$2:$K$408,0),K$1)</f>
        <v>0</v>
      </c>
      <c r="L66" t="str">
        <f t="shared" si="0"/>
        <v>SCE:ROBNC:(1) 72in Retrofits in Medium Temp Reach-in Display Cases LED replacing (1) 72in T12 Linear Fluorescent:RtS</v>
      </c>
    </row>
    <row r="67" spans="1:12" hidden="1" x14ac:dyDescent="0.25">
      <c r="A67" s="31" t="s">
        <v>6</v>
      </c>
      <c r="B67" s="32" t="s">
        <v>20</v>
      </c>
      <c r="C67" s="32" t="s">
        <v>54</v>
      </c>
      <c r="D67" s="32" t="s">
        <v>9</v>
      </c>
      <c r="E67" s="32" t="s">
        <v>55</v>
      </c>
      <c r="F67" s="32" t="s">
        <v>11</v>
      </c>
      <c r="G67" s="33">
        <f>INDEX('From ''MeasureAdjustments'' Tab'!$E$2:$K$408,MATCH(UniqueValues!$L67,'From ''MeasureAdjustments'' Tab'!$K$2:$K$408,0),G$1)</f>
        <v>16</v>
      </c>
      <c r="H67" s="34">
        <f>INDEX('From ''MeasureAdjustments'' Tab'!$E$2:$K$408,MATCH(UniqueValues!$L67,'From ''MeasureAdjustments'' Tab'!$K$2:$K$408,0),H$1)</f>
        <v>0</v>
      </c>
      <c r="I67" s="43" t="str">
        <f>INDEX('From ''MeasureAdjustments'' Tab'!$E$2:$K$408,MATCH(UniqueValues!$L67,'From ''MeasureAdjustments'' Tab'!$K$2:$K$408,0),I$1)</f>
        <v>ERRUL</v>
      </c>
      <c r="J67" s="23">
        <f>INDEX('From ''MeasureAdjustments'' Tab'!$E$2:$K$408,MATCH(UniqueValues!$L67,'From ''MeasureAdjustments'' Tab'!$K$2:$K$408,0),J$1)</f>
        <v>4</v>
      </c>
      <c r="K67" s="24">
        <f>INDEX('From ''MeasureAdjustments'' Tab'!$E$2:$K$408,MATCH(UniqueValues!$L67,'From ''MeasureAdjustments'' Tab'!$K$2:$K$408,0),K$1)</f>
        <v>0</v>
      </c>
      <c r="L67" t="str">
        <f t="shared" si="0"/>
        <v>SCE:ER:(1) 72in Retrofits in Medium Temp Reach-in Display Cases LED replacing (1) 72in T12 Linear Fluorescent:s_MiC</v>
      </c>
    </row>
    <row r="68" spans="1:12" hidden="1" x14ac:dyDescent="0.25">
      <c r="A68" s="31" t="s">
        <v>6</v>
      </c>
      <c r="B68" s="32" t="s">
        <v>16</v>
      </c>
      <c r="C68" s="32" t="s">
        <v>54</v>
      </c>
      <c r="D68" s="32" t="s">
        <v>18</v>
      </c>
      <c r="E68" s="32" t="s">
        <v>55</v>
      </c>
      <c r="F68" s="32" t="s">
        <v>11</v>
      </c>
      <c r="G68" s="33">
        <f>INDEX('From ''MeasureAdjustments'' Tab'!$E$2:$K$408,MATCH(UniqueValues!$L68,'From ''MeasureAdjustments'' Tab'!$K$2:$K$408,0),G$1)</f>
        <v>16</v>
      </c>
      <c r="H68" s="34">
        <f>INDEX('From ''MeasureAdjustments'' Tab'!$E$2:$K$408,MATCH(UniqueValues!$L68,'From ''MeasureAdjustments'' Tab'!$K$2:$K$408,0),H$1)</f>
        <v>0</v>
      </c>
      <c r="I68" s="43" t="str">
        <f>INDEX('From ''MeasureAdjustments'' Tab'!$E$2:$K$408,MATCH(UniqueValues!$L68,'From ''MeasureAdjustments'' Tab'!$K$2:$K$408,0),I$1)</f>
        <v>ERRUL</v>
      </c>
      <c r="J68" s="23">
        <f>INDEX('From ''MeasureAdjustments'' Tab'!$E$2:$K$408,MATCH(UniqueValues!$L68,'From ''MeasureAdjustments'' Tab'!$K$2:$K$408,0),J$1)</f>
        <v>4</v>
      </c>
      <c r="K68" s="24">
        <f>INDEX('From ''MeasureAdjustments'' Tab'!$E$2:$K$408,MATCH(UniqueValues!$L68,'From ''MeasureAdjustments'' Tab'!$K$2:$K$408,0),K$1)</f>
        <v>0</v>
      </c>
      <c r="L68" t="str">
        <f t="shared" si="0"/>
        <v>SCE:ROBNC:(1) 72in Retrofits in Medium Temp Reach-in Display Cases LED replacing (1) 72in T12 Linear Fluorescent:Gro</v>
      </c>
    </row>
    <row r="69" spans="1:12" hidden="1" x14ac:dyDescent="0.25">
      <c r="A69" s="31" t="s">
        <v>6</v>
      </c>
      <c r="B69" s="32" t="s">
        <v>16</v>
      </c>
      <c r="C69" s="32" t="s">
        <v>54</v>
      </c>
      <c r="D69" s="32" t="s">
        <v>46</v>
      </c>
      <c r="E69" s="32" t="s">
        <v>55</v>
      </c>
      <c r="F69" s="32" t="s">
        <v>11</v>
      </c>
      <c r="G69" s="33">
        <f>INDEX('From ''MeasureAdjustments'' Tab'!$E$2:$K$408,MATCH(UniqueValues!$L69,'From ''MeasureAdjustments'' Tab'!$K$2:$K$408,0),G$1)</f>
        <v>16</v>
      </c>
      <c r="H69" s="34">
        <f>INDEX('From ''MeasureAdjustments'' Tab'!$E$2:$K$408,MATCH(UniqueValues!$L69,'From ''MeasureAdjustments'' Tab'!$K$2:$K$408,0),H$1)</f>
        <v>0</v>
      </c>
      <c r="I69" s="43" t="str">
        <f>INDEX('From ''MeasureAdjustments'' Tab'!$E$2:$K$408,MATCH(UniqueValues!$L69,'From ''MeasureAdjustments'' Tab'!$K$2:$K$408,0),I$1)</f>
        <v>ERRUL</v>
      </c>
      <c r="J69" s="23">
        <f>INDEX('From ''MeasureAdjustments'' Tab'!$E$2:$K$408,MATCH(UniqueValues!$L69,'From ''MeasureAdjustments'' Tab'!$K$2:$K$408,0),J$1)</f>
        <v>4</v>
      </c>
      <c r="K69" s="24">
        <f>INDEX('From ''MeasureAdjustments'' Tab'!$E$2:$K$408,MATCH(UniqueValues!$L69,'From ''MeasureAdjustments'' Tab'!$K$2:$K$408,0),K$1)</f>
        <v>0</v>
      </c>
      <c r="L69" t="str">
        <f t="shared" ref="L69:L132" si="1">A69&amp;":"&amp;B69&amp;":"&amp;C69&amp;":"&amp;D69</f>
        <v>SCE:ROBNC:(1) 72in Retrofits in Medium Temp Reach-in Display Cases LED replacing (1) 72in T12 Linear Fluorescent:RtL</v>
      </c>
    </row>
    <row r="70" spans="1:12" hidden="1" x14ac:dyDescent="0.25">
      <c r="A70" s="31" t="s">
        <v>6</v>
      </c>
      <c r="B70" s="32" t="s">
        <v>16</v>
      </c>
      <c r="C70" s="32" t="s">
        <v>54</v>
      </c>
      <c r="D70" s="32" t="s">
        <v>51</v>
      </c>
      <c r="E70" s="32" t="s">
        <v>55</v>
      </c>
      <c r="F70" s="32" t="s">
        <v>11</v>
      </c>
      <c r="G70" s="33">
        <f>INDEX('From ''MeasureAdjustments'' Tab'!$E$2:$K$408,MATCH(UniqueValues!$L70,'From ''MeasureAdjustments'' Tab'!$K$2:$K$408,0),G$1)</f>
        <v>16</v>
      </c>
      <c r="H70" s="34">
        <f>INDEX('From ''MeasureAdjustments'' Tab'!$E$2:$K$408,MATCH(UniqueValues!$L70,'From ''MeasureAdjustments'' Tab'!$K$2:$K$408,0),H$1)</f>
        <v>0</v>
      </c>
      <c r="I70" s="43" t="str">
        <f>INDEX('From ''MeasureAdjustments'' Tab'!$E$2:$K$408,MATCH(UniqueValues!$L70,'From ''MeasureAdjustments'' Tab'!$K$2:$K$408,0),I$1)</f>
        <v>ERRUL</v>
      </c>
      <c r="J70" s="23">
        <f>INDEX('From ''MeasureAdjustments'' Tab'!$E$2:$K$408,MATCH(UniqueValues!$L70,'From ''MeasureAdjustments'' Tab'!$K$2:$K$408,0),J$1)</f>
        <v>4</v>
      </c>
      <c r="K70" s="24">
        <f>INDEX('From ''MeasureAdjustments'' Tab'!$E$2:$K$408,MATCH(UniqueValues!$L70,'From ''MeasureAdjustments'' Tab'!$K$2:$K$408,0),K$1)</f>
        <v>0</v>
      </c>
      <c r="L70" t="str">
        <f t="shared" si="1"/>
        <v>SCE:ROBNC:(1) 72in Retrofits in Medium Temp Reach-in Display Cases LED replacing (1) 72in T12 Linear Fluorescent:s_FSt</v>
      </c>
    </row>
    <row r="71" spans="1:12" hidden="1" x14ac:dyDescent="0.25">
      <c r="A71" s="31" t="s">
        <v>6</v>
      </c>
      <c r="B71" s="32" t="s">
        <v>20</v>
      </c>
      <c r="C71" s="32" t="s">
        <v>54</v>
      </c>
      <c r="D71" s="32" t="s">
        <v>40</v>
      </c>
      <c r="E71" s="32" t="s">
        <v>55</v>
      </c>
      <c r="F71" s="32" t="s">
        <v>11</v>
      </c>
      <c r="G71" s="33">
        <f>INDEX('From ''MeasureAdjustments'' Tab'!$E$2:$K$408,MATCH(UniqueValues!$L71,'From ''MeasureAdjustments'' Tab'!$K$2:$K$408,0),G$1)</f>
        <v>16</v>
      </c>
      <c r="H71" s="34">
        <f>INDEX('From ''MeasureAdjustments'' Tab'!$E$2:$K$408,MATCH(UniqueValues!$L71,'From ''MeasureAdjustments'' Tab'!$K$2:$K$408,0),H$1)</f>
        <v>0</v>
      </c>
      <c r="I71" s="43" t="str">
        <f>INDEX('From ''MeasureAdjustments'' Tab'!$E$2:$K$408,MATCH(UniqueValues!$L71,'From ''MeasureAdjustments'' Tab'!$K$2:$K$408,0),I$1)</f>
        <v>ERRUL</v>
      </c>
      <c r="J71" s="23">
        <f>INDEX('From ''MeasureAdjustments'' Tab'!$E$2:$K$408,MATCH(UniqueValues!$L71,'From ''MeasureAdjustments'' Tab'!$K$2:$K$408,0),J$1)</f>
        <v>4</v>
      </c>
      <c r="K71" s="24">
        <f>INDEX('From ''MeasureAdjustments'' Tab'!$E$2:$K$408,MATCH(UniqueValues!$L71,'From ''MeasureAdjustments'' Tab'!$K$2:$K$408,0),K$1)</f>
        <v>0</v>
      </c>
      <c r="L71" t="str">
        <f t="shared" si="1"/>
        <v>SCE:ER:(1) 72in Retrofits in Medium Temp Reach-in Display Cases LED replacing (1) 72in T12 Linear Fluorescent:RFF</v>
      </c>
    </row>
    <row r="72" spans="1:12" hidden="1" x14ac:dyDescent="0.25">
      <c r="A72" s="31" t="s">
        <v>6</v>
      </c>
      <c r="B72" s="32" t="s">
        <v>20</v>
      </c>
      <c r="C72" s="32" t="s">
        <v>54</v>
      </c>
      <c r="D72" s="32" t="s">
        <v>22</v>
      </c>
      <c r="E72" s="32" t="s">
        <v>55</v>
      </c>
      <c r="F72" s="32" t="s">
        <v>11</v>
      </c>
      <c r="G72" s="33">
        <f>INDEX('From ''MeasureAdjustments'' Tab'!$E$2:$K$408,MATCH(UniqueValues!$L72,'From ''MeasureAdjustments'' Tab'!$K$2:$K$408,0),G$1)</f>
        <v>16</v>
      </c>
      <c r="H72" s="34">
        <f>INDEX('From ''MeasureAdjustments'' Tab'!$E$2:$K$408,MATCH(UniqueValues!$L72,'From ''MeasureAdjustments'' Tab'!$K$2:$K$408,0),H$1)</f>
        <v>0</v>
      </c>
      <c r="I72" s="43" t="str">
        <f>INDEX('From ''MeasureAdjustments'' Tab'!$E$2:$K$408,MATCH(UniqueValues!$L72,'From ''MeasureAdjustments'' Tab'!$K$2:$K$408,0),I$1)</f>
        <v>ERRUL</v>
      </c>
      <c r="J72" s="23">
        <f>INDEX('From ''MeasureAdjustments'' Tab'!$E$2:$K$408,MATCH(UniqueValues!$L72,'From ''MeasureAdjustments'' Tab'!$K$2:$K$408,0),J$1)</f>
        <v>4</v>
      </c>
      <c r="K72" s="24">
        <f>INDEX('From ''MeasureAdjustments'' Tab'!$E$2:$K$408,MATCH(UniqueValues!$L72,'From ''MeasureAdjustments'' Tab'!$K$2:$K$408,0),K$1)</f>
        <v>0</v>
      </c>
      <c r="L72" t="str">
        <f t="shared" si="1"/>
        <v>SCE:ER:(1) 72in Retrofits in Medium Temp Reach-in Display Cases LED replacing (1) 72in T12 Linear Fluorescent:RtS</v>
      </c>
    </row>
    <row r="73" spans="1:12" hidden="1" x14ac:dyDescent="0.25">
      <c r="A73" s="31" t="s">
        <v>6</v>
      </c>
      <c r="B73" s="32" t="s">
        <v>16</v>
      </c>
      <c r="C73" s="32" t="s">
        <v>54</v>
      </c>
      <c r="D73" s="32" t="s">
        <v>40</v>
      </c>
      <c r="E73" s="32" t="s">
        <v>55</v>
      </c>
      <c r="F73" s="32" t="s">
        <v>11</v>
      </c>
      <c r="G73" s="33">
        <f>INDEX('From ''MeasureAdjustments'' Tab'!$E$2:$K$408,MATCH(UniqueValues!$L73,'From ''MeasureAdjustments'' Tab'!$K$2:$K$408,0),G$1)</f>
        <v>16</v>
      </c>
      <c r="H73" s="34">
        <f>INDEX('From ''MeasureAdjustments'' Tab'!$E$2:$K$408,MATCH(UniqueValues!$L73,'From ''MeasureAdjustments'' Tab'!$K$2:$K$408,0),H$1)</f>
        <v>0</v>
      </c>
      <c r="I73" s="43" t="str">
        <f>INDEX('From ''MeasureAdjustments'' Tab'!$E$2:$K$408,MATCH(UniqueValues!$L73,'From ''MeasureAdjustments'' Tab'!$K$2:$K$408,0),I$1)</f>
        <v>ERRUL</v>
      </c>
      <c r="J73" s="23">
        <f>INDEX('From ''MeasureAdjustments'' Tab'!$E$2:$K$408,MATCH(UniqueValues!$L73,'From ''MeasureAdjustments'' Tab'!$K$2:$K$408,0),J$1)</f>
        <v>4</v>
      </c>
      <c r="K73" s="24">
        <f>INDEX('From ''MeasureAdjustments'' Tab'!$E$2:$K$408,MATCH(UniqueValues!$L73,'From ''MeasureAdjustments'' Tab'!$K$2:$K$408,0),K$1)</f>
        <v>0</v>
      </c>
      <c r="L73" t="str">
        <f t="shared" si="1"/>
        <v>SCE:ROBNC:(1) 72in Retrofits in Medium Temp Reach-in Display Cases LED replacing (1) 72in T12 Linear Fluorescent:RFF</v>
      </c>
    </row>
    <row r="74" spans="1:12" hidden="1" x14ac:dyDescent="0.25">
      <c r="A74" s="31" t="s">
        <v>6</v>
      </c>
      <c r="B74" s="32" t="s">
        <v>20</v>
      </c>
      <c r="C74" s="32" t="s">
        <v>56</v>
      </c>
      <c r="D74" s="32" t="s">
        <v>26</v>
      </c>
      <c r="E74" s="32" t="s">
        <v>57</v>
      </c>
      <c r="F74" s="32" t="s">
        <v>24</v>
      </c>
      <c r="G74" s="33">
        <f>INDEX('From ''MeasureAdjustments'' Tab'!$E$2:$K$408,MATCH(UniqueValues!$L74,'From ''MeasureAdjustments'' Tab'!$K$2:$K$408,0),G$1)</f>
        <v>14.3999996185303</v>
      </c>
      <c r="H74" s="34">
        <f>INDEX('From ''MeasureAdjustments'' Tab'!$E$2:$K$408,MATCH(UniqueValues!$L74,'From ''MeasureAdjustments'' Tab'!$K$2:$K$408,0),H$1)</f>
        <v>4.7999998728433999</v>
      </c>
      <c r="I74" s="43" t="str">
        <f>INDEX('From ''MeasureAdjustments'' Tab'!$E$2:$K$408,MATCH(UniqueValues!$L74,'From ''MeasureAdjustments'' Tab'!$K$2:$K$408,0),I$1)</f>
        <v>ER</v>
      </c>
      <c r="J74" s="23">
        <f>INDEX('From ''MeasureAdjustments'' Tab'!$E$2:$K$408,MATCH(UniqueValues!$L74,'From ''MeasureAdjustments'' Tab'!$K$2:$K$408,0),J$1)</f>
        <v>14.3999996185303</v>
      </c>
      <c r="K74" s="24">
        <f>INDEX('From ''MeasureAdjustments'' Tab'!$E$2:$K$408,MATCH(UniqueValues!$L74,'From ''MeasureAdjustments'' Tab'!$K$2:$K$408,0),K$1)</f>
        <v>1.4</v>
      </c>
      <c r="L74" t="str">
        <f t="shared" si="1"/>
        <v>SCE:ER:(1) 96in (1) Instant Start Ballast - Reduced Light Output T8 Linear Fluorescent replacing (1) 96in T12 Linear Fluorescent:RSD</v>
      </c>
    </row>
    <row r="75" spans="1:12" hidden="1" x14ac:dyDescent="0.25">
      <c r="A75" s="31" t="s">
        <v>6</v>
      </c>
      <c r="B75" s="32" t="s">
        <v>20</v>
      </c>
      <c r="C75" s="32" t="s">
        <v>56</v>
      </c>
      <c r="D75" s="32" t="s">
        <v>9</v>
      </c>
      <c r="E75" s="32" t="s">
        <v>57</v>
      </c>
      <c r="F75" s="32" t="s">
        <v>24</v>
      </c>
      <c r="G75" s="33">
        <f>INDEX('From ''MeasureAdjustments'' Tab'!$E$2:$K$408,MATCH(UniqueValues!$L75,'From ''MeasureAdjustments'' Tab'!$K$2:$K$408,0),G$1)</f>
        <v>15</v>
      </c>
      <c r="H75" s="34">
        <f>INDEX('From ''MeasureAdjustments'' Tab'!$E$2:$K$408,MATCH(UniqueValues!$L75,'From ''MeasureAdjustments'' Tab'!$K$2:$K$408,0),H$1)</f>
        <v>5</v>
      </c>
      <c r="I75" s="43" t="str">
        <f>INDEX('From ''MeasureAdjustments'' Tab'!$E$2:$K$408,MATCH(UniqueValues!$L75,'From ''MeasureAdjustments'' Tab'!$K$2:$K$408,0),I$1)</f>
        <v>ER</v>
      </c>
      <c r="J75" s="23">
        <f>INDEX('From ''MeasureAdjustments'' Tab'!$E$2:$K$408,MATCH(UniqueValues!$L75,'From ''MeasureAdjustments'' Tab'!$K$2:$K$408,0),J$1)</f>
        <v>15</v>
      </c>
      <c r="K75" s="24">
        <f>INDEX('From ''MeasureAdjustments'' Tab'!$E$2:$K$408,MATCH(UniqueValues!$L75,'From ''MeasureAdjustments'' Tab'!$K$2:$K$408,0),K$1)</f>
        <v>1.9</v>
      </c>
      <c r="L75" t="str">
        <f t="shared" si="1"/>
        <v>SCE:ER:(1) 96in (1) Instant Start Ballast - Reduced Light Output T8 Linear Fluorescent replacing (1) 96in T12 Linear Fluorescent:s_MiC</v>
      </c>
    </row>
    <row r="76" spans="1:12" hidden="1" x14ac:dyDescent="0.25">
      <c r="A76" s="31" t="s">
        <v>6</v>
      </c>
      <c r="B76" s="32" t="s">
        <v>20</v>
      </c>
      <c r="C76" s="32" t="s">
        <v>56</v>
      </c>
      <c r="D76" s="32" t="s">
        <v>22</v>
      </c>
      <c r="E76" s="32" t="s">
        <v>57</v>
      </c>
      <c r="F76" s="32" t="s">
        <v>24</v>
      </c>
      <c r="G76" s="33">
        <f>INDEX('From ''MeasureAdjustments'' Tab'!$E$2:$K$408,MATCH(UniqueValues!$L76,'From ''MeasureAdjustments'' Tab'!$K$2:$K$408,0),G$1)</f>
        <v>15</v>
      </c>
      <c r="H76" s="34">
        <f>INDEX('From ''MeasureAdjustments'' Tab'!$E$2:$K$408,MATCH(UniqueValues!$L76,'From ''MeasureAdjustments'' Tab'!$K$2:$K$408,0),H$1)</f>
        <v>5</v>
      </c>
      <c r="I76" s="43" t="str">
        <f>INDEX('From ''MeasureAdjustments'' Tab'!$E$2:$K$408,MATCH(UniqueValues!$L76,'From ''MeasureAdjustments'' Tab'!$K$2:$K$408,0),I$1)</f>
        <v>ER</v>
      </c>
      <c r="J76" s="23">
        <f>INDEX('From ''MeasureAdjustments'' Tab'!$E$2:$K$408,MATCH(UniqueValues!$L76,'From ''MeasureAdjustments'' Tab'!$K$2:$K$408,0),J$1)</f>
        <v>15</v>
      </c>
      <c r="K76" s="24">
        <f>INDEX('From ''MeasureAdjustments'' Tab'!$E$2:$K$408,MATCH(UniqueValues!$L76,'From ''MeasureAdjustments'' Tab'!$K$2:$K$408,0),K$1)</f>
        <v>2</v>
      </c>
      <c r="L76" t="str">
        <f t="shared" si="1"/>
        <v>SCE:ER:(1) 96in (1) Instant Start Ballast - Reduced Light Output T8 Linear Fluorescent replacing (1) 96in T12 Linear Fluorescent:RtS</v>
      </c>
    </row>
    <row r="77" spans="1:12" hidden="1" x14ac:dyDescent="0.25">
      <c r="A77" s="31" t="s">
        <v>6</v>
      </c>
      <c r="B77" s="32" t="s">
        <v>20</v>
      </c>
      <c r="C77" s="32" t="s">
        <v>56</v>
      </c>
      <c r="D77" s="32" t="s">
        <v>41</v>
      </c>
      <c r="E77" s="32" t="s">
        <v>57</v>
      </c>
      <c r="F77" s="32" t="s">
        <v>24</v>
      </c>
      <c r="G77" s="33">
        <f>INDEX('From ''MeasureAdjustments'' Tab'!$E$2:$K$408,MATCH(UniqueValues!$L77,'From ''MeasureAdjustments'' Tab'!$K$2:$K$408,0),G$1)</f>
        <v>15</v>
      </c>
      <c r="H77" s="34">
        <f>INDEX('From ''MeasureAdjustments'' Tab'!$E$2:$K$408,MATCH(UniqueValues!$L77,'From ''MeasureAdjustments'' Tab'!$K$2:$K$408,0),H$1)</f>
        <v>5</v>
      </c>
      <c r="I77" s="43" t="str">
        <f>INDEX('From ''MeasureAdjustments'' Tab'!$E$2:$K$408,MATCH(UniqueValues!$L77,'From ''MeasureAdjustments'' Tab'!$K$2:$K$408,0),I$1)</f>
        <v>ER</v>
      </c>
      <c r="J77" s="23">
        <f>INDEX('From ''MeasureAdjustments'' Tab'!$E$2:$K$408,MATCH(UniqueValues!$L77,'From ''MeasureAdjustments'' Tab'!$K$2:$K$408,0),J$1)</f>
        <v>15</v>
      </c>
      <c r="K77" s="24">
        <f>INDEX('From ''MeasureAdjustments'' Tab'!$E$2:$K$408,MATCH(UniqueValues!$L77,'From ''MeasureAdjustments'' Tab'!$K$2:$K$408,0),K$1)</f>
        <v>2</v>
      </c>
      <c r="L77" t="str">
        <f t="shared" si="1"/>
        <v>SCE:ER:(1) 96in (1) Instant Start Ballast - Reduced Light Output T8 Linear Fluorescent replacing (1) 96in T12 Linear Fluorescent:Cnc</v>
      </c>
    </row>
    <row r="78" spans="1:12" hidden="1" x14ac:dyDescent="0.25">
      <c r="A78" s="31" t="s">
        <v>6</v>
      </c>
      <c r="B78" s="32" t="s">
        <v>20</v>
      </c>
      <c r="C78" s="32" t="s">
        <v>56</v>
      </c>
      <c r="D78" s="32" t="s">
        <v>25</v>
      </c>
      <c r="E78" s="32" t="s">
        <v>57</v>
      </c>
      <c r="F78" s="32" t="s">
        <v>24</v>
      </c>
      <c r="G78" s="33">
        <f>INDEX('From ''MeasureAdjustments'' Tab'!$E$2:$K$408,MATCH(UniqueValues!$L78,'From ''MeasureAdjustments'' Tab'!$K$2:$K$408,0),G$1)</f>
        <v>15</v>
      </c>
      <c r="H78" s="34">
        <f>INDEX('From ''MeasureAdjustments'' Tab'!$E$2:$K$408,MATCH(UniqueValues!$L78,'From ''MeasureAdjustments'' Tab'!$K$2:$K$408,0),H$1)</f>
        <v>5</v>
      </c>
      <c r="I78" s="43" t="str">
        <f>INDEX('From ''MeasureAdjustments'' Tab'!$E$2:$K$408,MATCH(UniqueValues!$L78,'From ''MeasureAdjustments'' Tab'!$K$2:$K$408,0),I$1)</f>
        <v>ER</v>
      </c>
      <c r="J78" s="23">
        <f>INDEX('From ''MeasureAdjustments'' Tab'!$E$2:$K$408,MATCH(UniqueValues!$L78,'From ''MeasureAdjustments'' Tab'!$K$2:$K$408,0),J$1)</f>
        <v>15</v>
      </c>
      <c r="K78" s="24">
        <f>INDEX('From ''MeasureAdjustments'' Tab'!$E$2:$K$408,MATCH(UniqueValues!$L78,'From ''MeasureAdjustments'' Tab'!$K$2:$K$408,0),K$1)</f>
        <v>2.6</v>
      </c>
      <c r="L78" t="str">
        <f t="shared" si="1"/>
        <v>SCE:ER:(1) 96in (1) Instant Start Ballast - Reduced Light Output T8 Linear Fluorescent replacing (1) 96in T12 Linear Fluorescent:OfS</v>
      </c>
    </row>
    <row r="79" spans="1:12" hidden="1" x14ac:dyDescent="0.25">
      <c r="A79" s="31" t="s">
        <v>6</v>
      </c>
      <c r="B79" s="32" t="s">
        <v>20</v>
      </c>
      <c r="C79" s="32" t="s">
        <v>58</v>
      </c>
      <c r="D79" s="32" t="s">
        <v>25</v>
      </c>
      <c r="E79" s="32" t="s">
        <v>59</v>
      </c>
      <c r="F79" s="32" t="s">
        <v>24</v>
      </c>
      <c r="G79" s="33">
        <f>INDEX('From ''MeasureAdjustments'' Tab'!$E$2:$K$408,MATCH(UniqueValues!$L79,'From ''MeasureAdjustments'' Tab'!$K$2:$K$408,0),G$1)</f>
        <v>15</v>
      </c>
      <c r="H79" s="34">
        <f>INDEX('From ''MeasureAdjustments'' Tab'!$E$2:$K$408,MATCH(UniqueValues!$L79,'From ''MeasureAdjustments'' Tab'!$K$2:$K$408,0),H$1)</f>
        <v>5</v>
      </c>
      <c r="I79" s="43" t="str">
        <f>INDEX('From ''MeasureAdjustments'' Tab'!$E$2:$K$408,MATCH(UniqueValues!$L79,'From ''MeasureAdjustments'' Tab'!$K$2:$K$408,0),I$1)</f>
        <v>ER</v>
      </c>
      <c r="J79" s="23">
        <f>INDEX('From ''MeasureAdjustments'' Tab'!$E$2:$K$408,MATCH(UniqueValues!$L79,'From ''MeasureAdjustments'' Tab'!$K$2:$K$408,0),J$1)</f>
        <v>15</v>
      </c>
      <c r="K79" s="24">
        <f>INDEX('From ''MeasureAdjustments'' Tab'!$E$2:$K$408,MATCH(UniqueValues!$L79,'From ''MeasureAdjustments'' Tab'!$K$2:$K$408,0),K$1)</f>
        <v>2.6</v>
      </c>
      <c r="L79" t="str">
        <f t="shared" si="1"/>
        <v>SCE:ER:(2) 24in F17 (1) Premium Instant Start Ballast - High Light Output T8 Linear Fluorescent replacing (2) T12 U-Tube Fluorescent:OfS</v>
      </c>
    </row>
    <row r="80" spans="1:12" hidden="1" x14ac:dyDescent="0.25">
      <c r="A80" s="31" t="s">
        <v>6</v>
      </c>
      <c r="B80" s="32" t="s">
        <v>20</v>
      </c>
      <c r="C80" s="32" t="s">
        <v>58</v>
      </c>
      <c r="D80" s="32" t="s">
        <v>40</v>
      </c>
      <c r="E80" s="32" t="s">
        <v>59</v>
      </c>
      <c r="F80" s="32" t="s">
        <v>24</v>
      </c>
      <c r="G80" s="33">
        <f>INDEX('From ''MeasureAdjustments'' Tab'!$E$2:$K$408,MATCH(UniqueValues!$L80,'From ''MeasureAdjustments'' Tab'!$K$2:$K$408,0),G$1)</f>
        <v>14.5</v>
      </c>
      <c r="H80" s="34">
        <f>INDEX('From ''MeasureAdjustments'' Tab'!$E$2:$K$408,MATCH(UniqueValues!$L80,'From ''MeasureAdjustments'' Tab'!$K$2:$K$408,0),H$1)</f>
        <v>4.8000001907348597</v>
      </c>
      <c r="I80" s="43" t="str">
        <f>INDEX('From ''MeasureAdjustments'' Tab'!$E$2:$K$408,MATCH(UniqueValues!$L80,'From ''MeasureAdjustments'' Tab'!$K$2:$K$408,0),I$1)</f>
        <v>ER</v>
      </c>
      <c r="J80" s="23">
        <f>INDEX('From ''MeasureAdjustments'' Tab'!$E$2:$K$408,MATCH(UniqueValues!$L80,'From ''MeasureAdjustments'' Tab'!$K$2:$K$408,0),J$1)</f>
        <v>14.5</v>
      </c>
      <c r="K80" s="24">
        <f>INDEX('From ''MeasureAdjustments'' Tab'!$E$2:$K$408,MATCH(UniqueValues!$L80,'From ''MeasureAdjustments'' Tab'!$K$2:$K$408,0),K$1)</f>
        <v>1.4</v>
      </c>
      <c r="L80" t="str">
        <f t="shared" si="1"/>
        <v>SCE:ER:(2) 24in F17 (1) Premium Instant Start Ballast - High Light Output T8 Linear Fluorescent replacing (2) T12 U-Tube Fluorescent:RFF</v>
      </c>
    </row>
    <row r="81" spans="1:12" hidden="1" x14ac:dyDescent="0.25">
      <c r="A81" s="31" t="s">
        <v>6</v>
      </c>
      <c r="B81" s="32" t="s">
        <v>20</v>
      </c>
      <c r="C81" s="32" t="s">
        <v>58</v>
      </c>
      <c r="D81" s="32" t="s">
        <v>27</v>
      </c>
      <c r="E81" s="32" t="s">
        <v>59</v>
      </c>
      <c r="F81" s="32" t="s">
        <v>24</v>
      </c>
      <c r="G81" s="33">
        <f>INDEX('From ''MeasureAdjustments'' Tab'!$E$2:$K$408,MATCH(UniqueValues!$L81,'From ''MeasureAdjustments'' Tab'!$K$2:$K$408,0),G$1)</f>
        <v>15</v>
      </c>
      <c r="H81" s="34">
        <f>INDEX('From ''MeasureAdjustments'' Tab'!$E$2:$K$408,MATCH(UniqueValues!$L81,'From ''MeasureAdjustments'' Tab'!$K$2:$K$408,0),H$1)</f>
        <v>5</v>
      </c>
      <c r="I81" s="43" t="str">
        <f>INDEX('From ''MeasureAdjustments'' Tab'!$E$2:$K$408,MATCH(UniqueValues!$L81,'From ''MeasureAdjustments'' Tab'!$K$2:$K$408,0),I$1)</f>
        <v>ER</v>
      </c>
      <c r="J81" s="23">
        <f>INDEX('From ''MeasureAdjustments'' Tab'!$E$2:$K$408,MATCH(UniqueValues!$L81,'From ''MeasureAdjustments'' Tab'!$K$2:$K$408,0),J$1)</f>
        <v>15</v>
      </c>
      <c r="K81" s="24">
        <f>INDEX('From ''MeasureAdjustments'' Tab'!$E$2:$K$408,MATCH(UniqueValues!$L81,'From ''MeasureAdjustments'' Tab'!$K$2:$K$408,0),K$1)</f>
        <v>4.3</v>
      </c>
      <c r="L81" t="str">
        <f t="shared" si="1"/>
        <v>SCE:ER:(2) 24in F17 (1) Premium Instant Start Ballast - High Light Output T8 Linear Fluorescent replacing (2) T12 U-Tube Fluorescent:Mtl</v>
      </c>
    </row>
    <row r="82" spans="1:12" hidden="1" x14ac:dyDescent="0.25">
      <c r="A82" s="31" t="s">
        <v>6</v>
      </c>
      <c r="B82" s="32" t="s">
        <v>20</v>
      </c>
      <c r="C82" s="32" t="s">
        <v>58</v>
      </c>
      <c r="D82" s="32" t="s">
        <v>41</v>
      </c>
      <c r="E82" s="32" t="s">
        <v>59</v>
      </c>
      <c r="F82" s="32" t="s">
        <v>24</v>
      </c>
      <c r="G82" s="33">
        <f>INDEX('From ''MeasureAdjustments'' Tab'!$E$2:$K$408,MATCH(UniqueValues!$L82,'From ''MeasureAdjustments'' Tab'!$K$2:$K$408,0),G$1)</f>
        <v>15</v>
      </c>
      <c r="H82" s="34">
        <f>INDEX('From ''MeasureAdjustments'' Tab'!$E$2:$K$408,MATCH(UniqueValues!$L82,'From ''MeasureAdjustments'' Tab'!$K$2:$K$408,0),H$1)</f>
        <v>5</v>
      </c>
      <c r="I82" s="43" t="str">
        <f>INDEX('From ''MeasureAdjustments'' Tab'!$E$2:$K$408,MATCH(UniqueValues!$L82,'From ''MeasureAdjustments'' Tab'!$K$2:$K$408,0),I$1)</f>
        <v>ER</v>
      </c>
      <c r="J82" s="23">
        <f>INDEX('From ''MeasureAdjustments'' Tab'!$E$2:$K$408,MATCH(UniqueValues!$L82,'From ''MeasureAdjustments'' Tab'!$K$2:$K$408,0),J$1)</f>
        <v>15</v>
      </c>
      <c r="K82" s="24">
        <f>INDEX('From ''MeasureAdjustments'' Tab'!$E$2:$K$408,MATCH(UniqueValues!$L82,'From ''MeasureAdjustments'' Tab'!$K$2:$K$408,0),K$1)</f>
        <v>2</v>
      </c>
      <c r="L82" t="str">
        <f t="shared" si="1"/>
        <v>SCE:ER:(2) 24in F17 (1) Premium Instant Start Ballast - High Light Output T8 Linear Fluorescent replacing (2) T12 U-Tube Fluorescent:Cnc</v>
      </c>
    </row>
    <row r="83" spans="1:12" hidden="1" x14ac:dyDescent="0.25">
      <c r="A83" s="31" t="s">
        <v>6</v>
      </c>
      <c r="B83" s="32" t="s">
        <v>20</v>
      </c>
      <c r="C83" s="32" t="s">
        <v>58</v>
      </c>
      <c r="D83" s="32" t="s">
        <v>22</v>
      </c>
      <c r="E83" s="32" t="s">
        <v>59</v>
      </c>
      <c r="F83" s="32" t="s">
        <v>24</v>
      </c>
      <c r="G83" s="33">
        <f>INDEX('From ''MeasureAdjustments'' Tab'!$E$2:$K$408,MATCH(UniqueValues!$L83,'From ''MeasureAdjustments'' Tab'!$K$2:$K$408,0),G$1)</f>
        <v>15</v>
      </c>
      <c r="H83" s="34">
        <f>INDEX('From ''MeasureAdjustments'' Tab'!$E$2:$K$408,MATCH(UniqueValues!$L83,'From ''MeasureAdjustments'' Tab'!$K$2:$K$408,0),H$1)</f>
        <v>5</v>
      </c>
      <c r="I83" s="43" t="str">
        <f>INDEX('From ''MeasureAdjustments'' Tab'!$E$2:$K$408,MATCH(UniqueValues!$L83,'From ''MeasureAdjustments'' Tab'!$K$2:$K$408,0),I$1)</f>
        <v>ER</v>
      </c>
      <c r="J83" s="23">
        <f>INDEX('From ''MeasureAdjustments'' Tab'!$E$2:$K$408,MATCH(UniqueValues!$L83,'From ''MeasureAdjustments'' Tab'!$K$2:$K$408,0),J$1)</f>
        <v>15</v>
      </c>
      <c r="K83" s="24">
        <f>INDEX('From ''MeasureAdjustments'' Tab'!$E$2:$K$408,MATCH(UniqueValues!$L83,'From ''MeasureAdjustments'' Tab'!$K$2:$K$408,0),K$1)</f>
        <v>2</v>
      </c>
      <c r="L83" t="str">
        <f t="shared" si="1"/>
        <v>SCE:ER:(2) 24in F17 (1) Premium Instant Start Ballast - High Light Output T8 Linear Fluorescent replacing (2) T12 U-Tube Fluorescent:RtS</v>
      </c>
    </row>
    <row r="84" spans="1:12" hidden="1" x14ac:dyDescent="0.25">
      <c r="A84" s="31" t="s">
        <v>6</v>
      </c>
      <c r="B84" s="32" t="s">
        <v>20</v>
      </c>
      <c r="C84" s="32" t="s">
        <v>58</v>
      </c>
      <c r="D84" s="32" t="s">
        <v>60</v>
      </c>
      <c r="E84" s="32" t="s">
        <v>59</v>
      </c>
      <c r="F84" s="32" t="s">
        <v>24</v>
      </c>
      <c r="G84" s="33">
        <f>INDEX('From ''MeasureAdjustments'' Tab'!$E$2:$K$408,MATCH(UniqueValues!$L84,'From ''MeasureAdjustments'' Tab'!$K$2:$K$408,0),G$1)</f>
        <v>15</v>
      </c>
      <c r="H84" s="34">
        <f>INDEX('From ''MeasureAdjustments'' Tab'!$E$2:$K$408,MATCH(UniqueValues!$L84,'From ''MeasureAdjustments'' Tab'!$K$2:$K$408,0),H$1)</f>
        <v>5</v>
      </c>
      <c r="I84" s="43" t="str">
        <f>INDEX('From ''MeasureAdjustments'' Tab'!$E$2:$K$408,MATCH(UniqueValues!$L84,'From ''MeasureAdjustments'' Tab'!$K$2:$K$408,0),I$1)</f>
        <v>ER</v>
      </c>
      <c r="J84" s="23">
        <f>INDEX('From ''MeasureAdjustments'' Tab'!$E$2:$K$408,MATCH(UniqueValues!$L84,'From ''MeasureAdjustments'' Tab'!$K$2:$K$408,0),J$1)</f>
        <v>15</v>
      </c>
      <c r="K84" s="24">
        <f>INDEX('From ''MeasureAdjustments'' Tab'!$E$2:$K$408,MATCH(UniqueValues!$L84,'From ''MeasureAdjustments'' Tab'!$K$2:$K$408,0),K$1)</f>
        <v>5</v>
      </c>
      <c r="L84" t="str">
        <f t="shared" si="1"/>
        <v>SCE:ER:(2) 24in F17 (1) Premium Instant Start Ballast - High Light Output T8 Linear Fluorescent replacing (2) T12 U-Tube Fluorescent:Gst</v>
      </c>
    </row>
    <row r="85" spans="1:12" hidden="1" x14ac:dyDescent="0.25">
      <c r="A85" s="31" t="s">
        <v>6</v>
      </c>
      <c r="B85" s="32" t="s">
        <v>20</v>
      </c>
      <c r="C85" s="32" t="s">
        <v>58</v>
      </c>
      <c r="D85" s="32" t="s">
        <v>26</v>
      </c>
      <c r="E85" s="32" t="s">
        <v>59</v>
      </c>
      <c r="F85" s="32" t="s">
        <v>24</v>
      </c>
      <c r="G85" s="33">
        <f>INDEX('From ''MeasureAdjustments'' Tab'!$E$2:$K$408,MATCH(UniqueValues!$L85,'From ''MeasureAdjustments'' Tab'!$K$2:$K$408,0),G$1)</f>
        <v>14.5</v>
      </c>
      <c r="H85" s="34">
        <f>INDEX('From ''MeasureAdjustments'' Tab'!$E$2:$K$408,MATCH(UniqueValues!$L85,'From ''MeasureAdjustments'' Tab'!$K$2:$K$408,0),H$1)</f>
        <v>4.8000001907348597</v>
      </c>
      <c r="I85" s="43" t="str">
        <f>INDEX('From ''MeasureAdjustments'' Tab'!$E$2:$K$408,MATCH(UniqueValues!$L85,'From ''MeasureAdjustments'' Tab'!$K$2:$K$408,0),I$1)</f>
        <v>ER</v>
      </c>
      <c r="J85" s="23">
        <f>INDEX('From ''MeasureAdjustments'' Tab'!$E$2:$K$408,MATCH(UniqueValues!$L85,'From ''MeasureAdjustments'' Tab'!$K$2:$K$408,0),J$1)</f>
        <v>14.5</v>
      </c>
      <c r="K85" s="24">
        <f>INDEX('From ''MeasureAdjustments'' Tab'!$E$2:$K$408,MATCH(UniqueValues!$L85,'From ''MeasureAdjustments'' Tab'!$K$2:$K$408,0),K$1)</f>
        <v>1.4</v>
      </c>
      <c r="L85" t="str">
        <f t="shared" si="1"/>
        <v>SCE:ER:(2) 24in F17 (1) Premium Instant Start Ballast - High Light Output T8 Linear Fluorescent replacing (2) T12 U-Tube Fluorescent:RSD</v>
      </c>
    </row>
    <row r="86" spans="1:12" hidden="1" x14ac:dyDescent="0.25">
      <c r="A86" s="31" t="s">
        <v>6</v>
      </c>
      <c r="B86" s="32" t="s">
        <v>20</v>
      </c>
      <c r="C86" s="32" t="s">
        <v>58</v>
      </c>
      <c r="D86" s="32" t="s">
        <v>9</v>
      </c>
      <c r="E86" s="32" t="s">
        <v>59</v>
      </c>
      <c r="F86" s="32" t="s">
        <v>24</v>
      </c>
      <c r="G86" s="33">
        <f>INDEX('From ''MeasureAdjustments'' Tab'!$E$2:$K$408,MATCH(UniqueValues!$L86,'From ''MeasureAdjustments'' Tab'!$K$2:$K$408,0),G$1)</f>
        <v>15</v>
      </c>
      <c r="H86" s="34">
        <f>INDEX('From ''MeasureAdjustments'' Tab'!$E$2:$K$408,MATCH(UniqueValues!$L86,'From ''MeasureAdjustments'' Tab'!$K$2:$K$408,0),H$1)</f>
        <v>5</v>
      </c>
      <c r="I86" s="43" t="str">
        <f>INDEX('From ''MeasureAdjustments'' Tab'!$E$2:$K$408,MATCH(UniqueValues!$L86,'From ''MeasureAdjustments'' Tab'!$K$2:$K$408,0),I$1)</f>
        <v>ER</v>
      </c>
      <c r="J86" s="23">
        <f>INDEX('From ''MeasureAdjustments'' Tab'!$E$2:$K$408,MATCH(UniqueValues!$L86,'From ''MeasureAdjustments'' Tab'!$K$2:$K$408,0),J$1)</f>
        <v>15</v>
      </c>
      <c r="K86" s="24">
        <f>INDEX('From ''MeasureAdjustments'' Tab'!$E$2:$K$408,MATCH(UniqueValues!$L86,'From ''MeasureAdjustments'' Tab'!$K$2:$K$408,0),K$1)</f>
        <v>1.9</v>
      </c>
      <c r="L86" t="str">
        <f t="shared" si="1"/>
        <v>SCE:ER:(2) 24in F17 (1) Premium Instant Start Ballast - High Light Output T8 Linear Fluorescent replacing (2) T12 U-Tube Fluorescent:s_MiC</v>
      </c>
    </row>
    <row r="87" spans="1:12" hidden="1" x14ac:dyDescent="0.25">
      <c r="A87" s="31" t="s">
        <v>6</v>
      </c>
      <c r="B87" s="32" t="s">
        <v>20</v>
      </c>
      <c r="C87" s="32" t="s">
        <v>61</v>
      </c>
      <c r="D87" s="32" t="s">
        <v>25</v>
      </c>
      <c r="E87" s="32" t="s">
        <v>62</v>
      </c>
      <c r="F87" s="32" t="s">
        <v>24</v>
      </c>
      <c r="G87" s="33">
        <f>INDEX('From ''MeasureAdjustments'' Tab'!$E$2:$K$408,MATCH(UniqueValues!$L87,'From ''MeasureAdjustments'' Tab'!$K$2:$K$408,0),G$1)</f>
        <v>15</v>
      </c>
      <c r="H87" s="34">
        <f>INDEX('From ''MeasureAdjustments'' Tab'!$E$2:$K$408,MATCH(UniqueValues!$L87,'From ''MeasureAdjustments'' Tab'!$K$2:$K$408,0),H$1)</f>
        <v>5</v>
      </c>
      <c r="I87" s="43" t="str">
        <f>INDEX('From ''MeasureAdjustments'' Tab'!$E$2:$K$408,MATCH(UniqueValues!$L87,'From ''MeasureAdjustments'' Tab'!$K$2:$K$408,0),I$1)</f>
        <v>ER</v>
      </c>
      <c r="J87" s="23">
        <f>INDEX('From ''MeasureAdjustments'' Tab'!$E$2:$K$408,MATCH(UniqueValues!$L87,'From ''MeasureAdjustments'' Tab'!$K$2:$K$408,0),J$1)</f>
        <v>15</v>
      </c>
      <c r="K87" s="24">
        <f>INDEX('From ''MeasureAdjustments'' Tab'!$E$2:$K$408,MATCH(UniqueValues!$L87,'From ''MeasureAdjustments'' Tab'!$K$2:$K$408,0),K$1)</f>
        <v>2.6</v>
      </c>
      <c r="L87" t="str">
        <f t="shared" si="1"/>
        <v>SCE:ER:(2) 48in (1) Instant Start Ballast - Reduced Light Output T8 Linear Fluorescent replacing (1) 96in T12 Linear Fluorescent:OfS</v>
      </c>
    </row>
    <row r="88" spans="1:12" hidden="1" x14ac:dyDescent="0.25">
      <c r="A88" s="31" t="s">
        <v>6</v>
      </c>
      <c r="B88" s="32" t="s">
        <v>20</v>
      </c>
      <c r="C88" s="32" t="s">
        <v>61</v>
      </c>
      <c r="D88" s="32" t="s">
        <v>9</v>
      </c>
      <c r="E88" s="32" t="s">
        <v>62</v>
      </c>
      <c r="F88" s="32" t="s">
        <v>24</v>
      </c>
      <c r="G88" s="33">
        <f>INDEX('From ''MeasureAdjustments'' Tab'!$E$2:$K$408,MATCH(UniqueValues!$L88,'From ''MeasureAdjustments'' Tab'!$K$2:$K$408,0),G$1)</f>
        <v>15</v>
      </c>
      <c r="H88" s="34">
        <f>INDEX('From ''MeasureAdjustments'' Tab'!$E$2:$K$408,MATCH(UniqueValues!$L88,'From ''MeasureAdjustments'' Tab'!$K$2:$K$408,0),H$1)</f>
        <v>5</v>
      </c>
      <c r="I88" s="43" t="str">
        <f>INDEX('From ''MeasureAdjustments'' Tab'!$E$2:$K$408,MATCH(UniqueValues!$L88,'From ''MeasureAdjustments'' Tab'!$K$2:$K$408,0),I$1)</f>
        <v>ER</v>
      </c>
      <c r="J88" s="23">
        <f>INDEX('From ''MeasureAdjustments'' Tab'!$E$2:$K$408,MATCH(UniqueValues!$L88,'From ''MeasureAdjustments'' Tab'!$K$2:$K$408,0),J$1)</f>
        <v>15</v>
      </c>
      <c r="K88" s="24">
        <f>INDEX('From ''MeasureAdjustments'' Tab'!$E$2:$K$408,MATCH(UniqueValues!$L88,'From ''MeasureAdjustments'' Tab'!$K$2:$K$408,0),K$1)</f>
        <v>1.9</v>
      </c>
      <c r="L88" t="str">
        <f t="shared" si="1"/>
        <v>SCE:ER:(2) 48in (1) Instant Start Ballast - Reduced Light Output T8 Linear Fluorescent replacing (1) 96in T12 Linear Fluorescent:s_MiC</v>
      </c>
    </row>
    <row r="89" spans="1:12" hidden="1" x14ac:dyDescent="0.25">
      <c r="A89" s="31" t="s">
        <v>6</v>
      </c>
      <c r="B89" s="32" t="s">
        <v>20</v>
      </c>
      <c r="C89" s="32" t="s">
        <v>61</v>
      </c>
      <c r="D89" s="32" t="s">
        <v>26</v>
      </c>
      <c r="E89" s="32" t="s">
        <v>62</v>
      </c>
      <c r="F89" s="32" t="s">
        <v>24</v>
      </c>
      <c r="G89" s="33">
        <f>INDEX('From ''MeasureAdjustments'' Tab'!$E$2:$K$408,MATCH(UniqueValues!$L89,'From ''MeasureAdjustments'' Tab'!$K$2:$K$408,0),G$1)</f>
        <v>14.5</v>
      </c>
      <c r="H89" s="34">
        <f>INDEX('From ''MeasureAdjustments'' Tab'!$E$2:$K$408,MATCH(UniqueValues!$L89,'From ''MeasureAdjustments'' Tab'!$K$2:$K$408,0),H$1)</f>
        <v>4.8000001907348597</v>
      </c>
      <c r="I89" s="43" t="str">
        <f>INDEX('From ''MeasureAdjustments'' Tab'!$E$2:$K$408,MATCH(UniqueValues!$L89,'From ''MeasureAdjustments'' Tab'!$K$2:$K$408,0),I$1)</f>
        <v>ER</v>
      </c>
      <c r="J89" s="23">
        <f>INDEX('From ''MeasureAdjustments'' Tab'!$E$2:$K$408,MATCH(UniqueValues!$L89,'From ''MeasureAdjustments'' Tab'!$K$2:$K$408,0),J$1)</f>
        <v>14.5</v>
      </c>
      <c r="K89" s="24">
        <f>INDEX('From ''MeasureAdjustments'' Tab'!$E$2:$K$408,MATCH(UniqueValues!$L89,'From ''MeasureAdjustments'' Tab'!$K$2:$K$408,0),K$1)</f>
        <v>1.4</v>
      </c>
      <c r="L89" t="str">
        <f t="shared" si="1"/>
        <v>SCE:ER:(2) 48in (1) Instant Start Ballast - Reduced Light Output T8 Linear Fluorescent replacing (1) 96in T12 Linear Fluorescent:RSD</v>
      </c>
    </row>
    <row r="90" spans="1:12" hidden="1" x14ac:dyDescent="0.25">
      <c r="A90" s="31" t="s">
        <v>6</v>
      </c>
      <c r="B90" s="32" t="s">
        <v>20</v>
      </c>
      <c r="C90" s="32" t="s">
        <v>63</v>
      </c>
      <c r="D90" s="32" t="s">
        <v>25</v>
      </c>
      <c r="E90" s="32" t="s">
        <v>64</v>
      </c>
      <c r="F90" s="32" t="s">
        <v>24</v>
      </c>
      <c r="G90" s="33">
        <f>INDEX('From ''MeasureAdjustments'' Tab'!$E$2:$K$408,MATCH(UniqueValues!$L90,'From ''MeasureAdjustments'' Tab'!$K$2:$K$408,0),G$1)</f>
        <v>15</v>
      </c>
      <c r="H90" s="34">
        <f>INDEX('From ''MeasureAdjustments'' Tab'!$E$2:$K$408,MATCH(UniqueValues!$L90,'From ''MeasureAdjustments'' Tab'!$K$2:$K$408,0),H$1)</f>
        <v>5</v>
      </c>
      <c r="I90" s="43" t="str">
        <f>INDEX('From ''MeasureAdjustments'' Tab'!$E$2:$K$408,MATCH(UniqueValues!$L90,'From ''MeasureAdjustments'' Tab'!$K$2:$K$408,0),I$1)</f>
        <v>ER</v>
      </c>
      <c r="J90" s="23">
        <f>INDEX('From ''MeasureAdjustments'' Tab'!$E$2:$K$408,MATCH(UniqueValues!$L90,'From ''MeasureAdjustments'' Tab'!$K$2:$K$408,0),J$1)</f>
        <v>15</v>
      </c>
      <c r="K90" s="24">
        <f>INDEX('From ''MeasureAdjustments'' Tab'!$E$2:$K$408,MATCH(UniqueValues!$L90,'From ''MeasureAdjustments'' Tab'!$K$2:$K$408,0),K$1)</f>
        <v>2.6</v>
      </c>
      <c r="L90" t="str">
        <f t="shared" si="1"/>
        <v>SCE:ER:(2) 48in Reduced 28 Watt (1) Instant Start Ballast T8 Linear Fluorescent replacing (2) 48in T12 Linear Fluorescent:OfS</v>
      </c>
    </row>
    <row r="91" spans="1:12" hidden="1" x14ac:dyDescent="0.25">
      <c r="A91" s="31" t="s">
        <v>6</v>
      </c>
      <c r="B91" s="32" t="s">
        <v>20</v>
      </c>
      <c r="C91" s="32" t="s">
        <v>63</v>
      </c>
      <c r="D91" s="32" t="s">
        <v>22</v>
      </c>
      <c r="E91" s="32" t="s">
        <v>64</v>
      </c>
      <c r="F91" s="32" t="s">
        <v>24</v>
      </c>
      <c r="G91" s="33">
        <f>INDEX('From ''MeasureAdjustments'' Tab'!$E$2:$K$408,MATCH(UniqueValues!$L91,'From ''MeasureAdjustments'' Tab'!$K$2:$K$408,0),G$1)</f>
        <v>15</v>
      </c>
      <c r="H91" s="34">
        <f>INDEX('From ''MeasureAdjustments'' Tab'!$E$2:$K$408,MATCH(UniqueValues!$L91,'From ''MeasureAdjustments'' Tab'!$K$2:$K$408,0),H$1)</f>
        <v>5</v>
      </c>
      <c r="I91" s="43" t="str">
        <f>INDEX('From ''MeasureAdjustments'' Tab'!$E$2:$K$408,MATCH(UniqueValues!$L91,'From ''MeasureAdjustments'' Tab'!$K$2:$K$408,0),I$1)</f>
        <v>ER</v>
      </c>
      <c r="J91" s="23">
        <f>INDEX('From ''MeasureAdjustments'' Tab'!$E$2:$K$408,MATCH(UniqueValues!$L91,'From ''MeasureAdjustments'' Tab'!$K$2:$K$408,0),J$1)</f>
        <v>15</v>
      </c>
      <c r="K91" s="24">
        <f>INDEX('From ''MeasureAdjustments'' Tab'!$E$2:$K$408,MATCH(UniqueValues!$L91,'From ''MeasureAdjustments'' Tab'!$K$2:$K$408,0),K$1)</f>
        <v>2</v>
      </c>
      <c r="L91" t="str">
        <f t="shared" si="1"/>
        <v>SCE:ER:(2) 48in Reduced 28 Watt (1) Instant Start Ballast T8 Linear Fluorescent replacing (2) 48in T12 Linear Fluorescent:RtS</v>
      </c>
    </row>
    <row r="92" spans="1:12" hidden="1" x14ac:dyDescent="0.25">
      <c r="A92" s="31" t="s">
        <v>6</v>
      </c>
      <c r="B92" s="32" t="s">
        <v>20</v>
      </c>
      <c r="C92" s="32" t="s">
        <v>63</v>
      </c>
      <c r="D92" s="32" t="s">
        <v>40</v>
      </c>
      <c r="E92" s="32" t="s">
        <v>64</v>
      </c>
      <c r="F92" s="32" t="s">
        <v>24</v>
      </c>
      <c r="G92" s="33">
        <f>INDEX('From ''MeasureAdjustments'' Tab'!$E$2:$K$408,MATCH(UniqueValues!$L92,'From ''MeasureAdjustments'' Tab'!$K$2:$K$408,0),G$1)</f>
        <v>14.5</v>
      </c>
      <c r="H92" s="34">
        <f>INDEX('From ''MeasureAdjustments'' Tab'!$E$2:$K$408,MATCH(UniqueValues!$L92,'From ''MeasureAdjustments'' Tab'!$K$2:$K$408,0),H$1)</f>
        <v>4.8000001907348597</v>
      </c>
      <c r="I92" s="43" t="str">
        <f>INDEX('From ''MeasureAdjustments'' Tab'!$E$2:$K$408,MATCH(UniqueValues!$L92,'From ''MeasureAdjustments'' Tab'!$K$2:$K$408,0),I$1)</f>
        <v>ER</v>
      </c>
      <c r="J92" s="23">
        <f>INDEX('From ''MeasureAdjustments'' Tab'!$E$2:$K$408,MATCH(UniqueValues!$L92,'From ''MeasureAdjustments'' Tab'!$K$2:$K$408,0),J$1)</f>
        <v>14.5</v>
      </c>
      <c r="K92" s="24">
        <f>INDEX('From ''MeasureAdjustments'' Tab'!$E$2:$K$408,MATCH(UniqueValues!$L92,'From ''MeasureAdjustments'' Tab'!$K$2:$K$408,0),K$1)</f>
        <v>1.4</v>
      </c>
      <c r="L92" t="str">
        <f t="shared" si="1"/>
        <v>SCE:ER:(2) 48in Reduced 28 Watt (1) Instant Start Ballast T8 Linear Fluorescent replacing (2) 48in T12 Linear Fluorescent:RFF</v>
      </c>
    </row>
    <row r="93" spans="1:12" hidden="1" x14ac:dyDescent="0.25">
      <c r="A93" s="31" t="s">
        <v>6</v>
      </c>
      <c r="B93" s="32" t="s">
        <v>20</v>
      </c>
      <c r="C93" s="32" t="s">
        <v>63</v>
      </c>
      <c r="D93" s="32" t="s">
        <v>60</v>
      </c>
      <c r="E93" s="32" t="s">
        <v>64</v>
      </c>
      <c r="F93" s="32" t="s">
        <v>24</v>
      </c>
      <c r="G93" s="33">
        <f>INDEX('From ''MeasureAdjustments'' Tab'!$E$2:$K$408,MATCH(UniqueValues!$L93,'From ''MeasureAdjustments'' Tab'!$K$2:$K$408,0),G$1)</f>
        <v>15</v>
      </c>
      <c r="H93" s="34">
        <f>INDEX('From ''MeasureAdjustments'' Tab'!$E$2:$K$408,MATCH(UniqueValues!$L93,'From ''MeasureAdjustments'' Tab'!$K$2:$K$408,0),H$1)</f>
        <v>5</v>
      </c>
      <c r="I93" s="43" t="str">
        <f>INDEX('From ''MeasureAdjustments'' Tab'!$E$2:$K$408,MATCH(UniqueValues!$L93,'From ''MeasureAdjustments'' Tab'!$K$2:$K$408,0),I$1)</f>
        <v>ER</v>
      </c>
      <c r="J93" s="23">
        <f>INDEX('From ''MeasureAdjustments'' Tab'!$E$2:$K$408,MATCH(UniqueValues!$L93,'From ''MeasureAdjustments'' Tab'!$K$2:$K$408,0),J$1)</f>
        <v>15</v>
      </c>
      <c r="K93" s="24">
        <f>INDEX('From ''MeasureAdjustments'' Tab'!$E$2:$K$408,MATCH(UniqueValues!$L93,'From ''MeasureAdjustments'' Tab'!$K$2:$K$408,0),K$1)</f>
        <v>5</v>
      </c>
      <c r="L93" t="str">
        <f t="shared" si="1"/>
        <v>SCE:ER:(2) 48in Reduced 28 Watt (1) Instant Start Ballast T8 Linear Fluorescent replacing (2) 48in T12 Linear Fluorescent:Gst</v>
      </c>
    </row>
    <row r="94" spans="1:12" hidden="1" x14ac:dyDescent="0.25">
      <c r="A94" s="31" t="s">
        <v>6</v>
      </c>
      <c r="B94" s="32" t="s">
        <v>20</v>
      </c>
      <c r="C94" s="32" t="s">
        <v>63</v>
      </c>
      <c r="D94" s="32" t="s">
        <v>26</v>
      </c>
      <c r="E94" s="32" t="s">
        <v>64</v>
      </c>
      <c r="F94" s="32" t="s">
        <v>24</v>
      </c>
      <c r="G94" s="33">
        <f>INDEX('From ''MeasureAdjustments'' Tab'!$E$2:$K$408,MATCH(UniqueValues!$L94,'From ''MeasureAdjustments'' Tab'!$K$2:$K$408,0),G$1)</f>
        <v>14.5</v>
      </c>
      <c r="H94" s="34">
        <f>INDEX('From ''MeasureAdjustments'' Tab'!$E$2:$K$408,MATCH(UniqueValues!$L94,'From ''MeasureAdjustments'' Tab'!$K$2:$K$408,0),H$1)</f>
        <v>4.8000001907348597</v>
      </c>
      <c r="I94" s="43" t="str">
        <f>INDEX('From ''MeasureAdjustments'' Tab'!$E$2:$K$408,MATCH(UniqueValues!$L94,'From ''MeasureAdjustments'' Tab'!$K$2:$K$408,0),I$1)</f>
        <v>ER</v>
      </c>
      <c r="J94" s="23">
        <f>INDEX('From ''MeasureAdjustments'' Tab'!$E$2:$K$408,MATCH(UniqueValues!$L94,'From ''MeasureAdjustments'' Tab'!$K$2:$K$408,0),J$1)</f>
        <v>14.5</v>
      </c>
      <c r="K94" s="24">
        <f>INDEX('From ''MeasureAdjustments'' Tab'!$E$2:$K$408,MATCH(UniqueValues!$L94,'From ''MeasureAdjustments'' Tab'!$K$2:$K$408,0),K$1)</f>
        <v>1.4</v>
      </c>
      <c r="L94" t="str">
        <f t="shared" si="1"/>
        <v>SCE:ER:(2) 48in Reduced 28 Watt (1) Instant Start Ballast T8 Linear Fluorescent replacing (2) 48in T12 Linear Fluorescent:RSD</v>
      </c>
    </row>
    <row r="95" spans="1:12" hidden="1" x14ac:dyDescent="0.25">
      <c r="A95" s="31" t="s">
        <v>6</v>
      </c>
      <c r="B95" s="32" t="s">
        <v>20</v>
      </c>
      <c r="C95" s="32" t="s">
        <v>63</v>
      </c>
      <c r="D95" s="32" t="s">
        <v>18</v>
      </c>
      <c r="E95" s="32" t="s">
        <v>64</v>
      </c>
      <c r="F95" s="32" t="s">
        <v>24</v>
      </c>
      <c r="G95" s="33">
        <f>INDEX('From ''MeasureAdjustments'' Tab'!$E$2:$K$408,MATCH(UniqueValues!$L95,'From ''MeasureAdjustments'' Tab'!$K$2:$K$408,0),G$1)</f>
        <v>14.3999996185303</v>
      </c>
      <c r="H95" s="34">
        <f>INDEX('From ''MeasureAdjustments'' Tab'!$E$2:$K$408,MATCH(UniqueValues!$L95,'From ''MeasureAdjustments'' Tab'!$K$2:$K$408,0),H$1)</f>
        <v>4.8000001907348597</v>
      </c>
      <c r="I95" s="43" t="str">
        <f>INDEX('From ''MeasureAdjustments'' Tab'!$E$2:$K$408,MATCH(UniqueValues!$L95,'From ''MeasureAdjustments'' Tab'!$K$2:$K$408,0),I$1)</f>
        <v>ER</v>
      </c>
      <c r="J95" s="23">
        <f>INDEX('From ''MeasureAdjustments'' Tab'!$E$2:$K$408,MATCH(UniqueValues!$L95,'From ''MeasureAdjustments'' Tab'!$K$2:$K$408,0),J$1)</f>
        <v>14.3999996185303</v>
      </c>
      <c r="K95" s="24">
        <f>INDEX('From ''MeasureAdjustments'' Tab'!$E$2:$K$408,MATCH(UniqueValues!$L95,'From ''MeasureAdjustments'' Tab'!$K$2:$K$408,0),K$1)</f>
        <v>1.4</v>
      </c>
      <c r="L95" t="str">
        <f t="shared" si="1"/>
        <v>SCE:ER:(2) 48in Reduced 28 Watt (1) Instant Start Ballast T8 Linear Fluorescent replacing (2) 48in T12 Linear Fluorescent:Gro</v>
      </c>
    </row>
    <row r="96" spans="1:12" hidden="1" x14ac:dyDescent="0.25">
      <c r="A96" s="31" t="s">
        <v>6</v>
      </c>
      <c r="B96" s="32" t="s">
        <v>20</v>
      </c>
      <c r="C96" s="32" t="s">
        <v>63</v>
      </c>
      <c r="D96" s="32" t="s">
        <v>65</v>
      </c>
      <c r="E96" s="32" t="s">
        <v>64</v>
      </c>
      <c r="F96" s="32" t="s">
        <v>24</v>
      </c>
      <c r="G96" s="33">
        <f>INDEX('From ''MeasureAdjustments'' Tab'!$E$2:$K$408,MATCH(UniqueValues!$L96,'From ''MeasureAdjustments'' Tab'!$K$2:$K$408,0),G$1)</f>
        <v>15</v>
      </c>
      <c r="H96" s="34">
        <f>INDEX('From ''MeasureAdjustments'' Tab'!$E$2:$K$408,MATCH(UniqueValues!$L96,'From ''MeasureAdjustments'' Tab'!$K$2:$K$408,0),H$1)</f>
        <v>5</v>
      </c>
      <c r="I96" s="43" t="str">
        <f>INDEX('From ''MeasureAdjustments'' Tab'!$E$2:$K$408,MATCH(UniqueValues!$L96,'From ''MeasureAdjustments'' Tab'!$K$2:$K$408,0),I$1)</f>
        <v>ER</v>
      </c>
      <c r="J96" s="23">
        <f>INDEX('From ''MeasureAdjustments'' Tab'!$E$2:$K$408,MATCH(UniqueValues!$L96,'From ''MeasureAdjustments'' Tab'!$K$2:$K$408,0),J$1)</f>
        <v>15</v>
      </c>
      <c r="K96" s="24">
        <f>INDEX('From ''MeasureAdjustments'' Tab'!$E$2:$K$408,MATCH(UniqueValues!$L96,'From ''MeasureAdjustments'' Tab'!$K$2:$K$408,0),K$1)</f>
        <v>1.6</v>
      </c>
      <c r="L96" t="str">
        <f t="shared" si="1"/>
        <v>SCE:ER:(2) 48in Reduced 28 Watt (1) Instant Start Ballast T8 Linear Fluorescent replacing (2) 48in T12 Linear Fluorescent:Nrs</v>
      </c>
    </row>
    <row r="97" spans="1:12" hidden="1" x14ac:dyDescent="0.25">
      <c r="A97" s="31" t="s">
        <v>6</v>
      </c>
      <c r="B97" s="32" t="s">
        <v>20</v>
      </c>
      <c r="C97" s="32" t="s">
        <v>63</v>
      </c>
      <c r="D97" s="32" t="s">
        <v>41</v>
      </c>
      <c r="E97" s="32" t="s">
        <v>64</v>
      </c>
      <c r="F97" s="32" t="s">
        <v>24</v>
      </c>
      <c r="G97" s="33">
        <f>INDEX('From ''MeasureAdjustments'' Tab'!$E$2:$K$408,MATCH(UniqueValues!$L97,'From ''MeasureAdjustments'' Tab'!$K$2:$K$408,0),G$1)</f>
        <v>15</v>
      </c>
      <c r="H97" s="34">
        <f>INDEX('From ''MeasureAdjustments'' Tab'!$E$2:$K$408,MATCH(UniqueValues!$L97,'From ''MeasureAdjustments'' Tab'!$K$2:$K$408,0),H$1)</f>
        <v>5</v>
      </c>
      <c r="I97" s="43" t="str">
        <f>INDEX('From ''MeasureAdjustments'' Tab'!$E$2:$K$408,MATCH(UniqueValues!$L97,'From ''MeasureAdjustments'' Tab'!$K$2:$K$408,0),I$1)</f>
        <v>ER</v>
      </c>
      <c r="J97" s="23">
        <f>INDEX('From ''MeasureAdjustments'' Tab'!$E$2:$K$408,MATCH(UniqueValues!$L97,'From ''MeasureAdjustments'' Tab'!$K$2:$K$408,0),J$1)</f>
        <v>15</v>
      </c>
      <c r="K97" s="24">
        <f>INDEX('From ''MeasureAdjustments'' Tab'!$E$2:$K$408,MATCH(UniqueValues!$L97,'From ''MeasureAdjustments'' Tab'!$K$2:$K$408,0),K$1)</f>
        <v>2</v>
      </c>
      <c r="L97" t="str">
        <f t="shared" si="1"/>
        <v>SCE:ER:(2) 48in Reduced 28 Watt (1) Instant Start Ballast T8 Linear Fluorescent replacing (2) 48in T12 Linear Fluorescent:Cnc</v>
      </c>
    </row>
    <row r="98" spans="1:12" hidden="1" x14ac:dyDescent="0.25">
      <c r="A98" s="31" t="s">
        <v>6</v>
      </c>
      <c r="B98" s="32" t="s">
        <v>20</v>
      </c>
      <c r="C98" s="32" t="s">
        <v>63</v>
      </c>
      <c r="D98" s="32" t="s">
        <v>9</v>
      </c>
      <c r="E98" s="32" t="s">
        <v>64</v>
      </c>
      <c r="F98" s="32" t="s">
        <v>24</v>
      </c>
      <c r="G98" s="33">
        <f>INDEX('From ''MeasureAdjustments'' Tab'!$E$2:$K$408,MATCH(UniqueValues!$L98,'From ''MeasureAdjustments'' Tab'!$K$2:$K$408,0),G$1)</f>
        <v>15</v>
      </c>
      <c r="H98" s="34">
        <f>INDEX('From ''MeasureAdjustments'' Tab'!$E$2:$K$408,MATCH(UniqueValues!$L98,'From ''MeasureAdjustments'' Tab'!$K$2:$K$408,0),H$1)</f>
        <v>5</v>
      </c>
      <c r="I98" s="43" t="str">
        <f>INDEX('From ''MeasureAdjustments'' Tab'!$E$2:$K$408,MATCH(UniqueValues!$L98,'From ''MeasureAdjustments'' Tab'!$K$2:$K$408,0),I$1)</f>
        <v>ER</v>
      </c>
      <c r="J98" s="23">
        <f>INDEX('From ''MeasureAdjustments'' Tab'!$E$2:$K$408,MATCH(UniqueValues!$L98,'From ''MeasureAdjustments'' Tab'!$K$2:$K$408,0),J$1)</f>
        <v>15</v>
      </c>
      <c r="K98" s="24">
        <f>INDEX('From ''MeasureAdjustments'' Tab'!$E$2:$K$408,MATCH(UniqueValues!$L98,'From ''MeasureAdjustments'' Tab'!$K$2:$K$408,0),K$1)</f>
        <v>1.9</v>
      </c>
      <c r="L98" t="str">
        <f t="shared" si="1"/>
        <v>SCE:ER:(2) 48in Reduced 28 Watt (1) Instant Start Ballast T8 Linear Fluorescent replacing (2) 48in T12 Linear Fluorescent:s_MiC</v>
      </c>
    </row>
    <row r="99" spans="1:12" hidden="1" x14ac:dyDescent="0.25">
      <c r="A99" s="31" t="s">
        <v>6</v>
      </c>
      <c r="B99" s="32" t="s">
        <v>20</v>
      </c>
      <c r="C99" s="32" t="s">
        <v>66</v>
      </c>
      <c r="D99" s="32" t="s">
        <v>9</v>
      </c>
      <c r="E99" s="32" t="s">
        <v>67</v>
      </c>
      <c r="F99" s="32" t="s">
        <v>24</v>
      </c>
      <c r="G99" s="33">
        <f>INDEX('From ''MeasureAdjustments'' Tab'!$E$2:$K$408,MATCH(UniqueValues!$L99,'From ''MeasureAdjustments'' Tab'!$K$2:$K$408,0),G$1)</f>
        <v>15</v>
      </c>
      <c r="H99" s="34">
        <f>INDEX('From ''MeasureAdjustments'' Tab'!$E$2:$K$408,MATCH(UniqueValues!$L99,'From ''MeasureAdjustments'' Tab'!$K$2:$K$408,0),H$1)</f>
        <v>5</v>
      </c>
      <c r="I99" s="43" t="str">
        <f>INDEX('From ''MeasureAdjustments'' Tab'!$E$2:$K$408,MATCH(UniqueValues!$L99,'From ''MeasureAdjustments'' Tab'!$K$2:$K$408,0),I$1)</f>
        <v>ER</v>
      </c>
      <c r="J99" s="23">
        <f>INDEX('From ''MeasureAdjustments'' Tab'!$E$2:$K$408,MATCH(UniqueValues!$L99,'From ''MeasureAdjustments'' Tab'!$K$2:$K$408,0),J$1)</f>
        <v>15</v>
      </c>
      <c r="K99" s="24">
        <f>INDEX('From ''MeasureAdjustments'' Tab'!$E$2:$K$408,MATCH(UniqueValues!$L99,'From ''MeasureAdjustments'' Tab'!$K$2:$K$408,0),K$1)</f>
        <v>1.9</v>
      </c>
      <c r="L99" t="str">
        <f t="shared" si="1"/>
        <v>SCE:ER:(2) 48in Reduced 28 Watt (1) Instant Start Ballast w/ Reflectors T8 Linear Fluorescent replacing (2) 48in T12 Linear Fluorescent:s_MiC</v>
      </c>
    </row>
    <row r="100" spans="1:12" hidden="1" x14ac:dyDescent="0.25">
      <c r="A100" s="31" t="s">
        <v>6</v>
      </c>
      <c r="B100" s="32" t="s">
        <v>20</v>
      </c>
      <c r="C100" s="32" t="s">
        <v>68</v>
      </c>
      <c r="D100" s="32" t="s">
        <v>22</v>
      </c>
      <c r="E100" s="32" t="s">
        <v>69</v>
      </c>
      <c r="F100" s="32" t="s">
        <v>24</v>
      </c>
      <c r="G100" s="33">
        <f>INDEX('From ''MeasureAdjustments'' Tab'!$E$2:$K$408,MATCH(UniqueValues!$L100,'From ''MeasureAdjustments'' Tab'!$K$2:$K$408,0),G$1)</f>
        <v>15</v>
      </c>
      <c r="H100" s="34">
        <f>INDEX('From ''MeasureAdjustments'' Tab'!$E$2:$K$408,MATCH(UniqueValues!$L100,'From ''MeasureAdjustments'' Tab'!$K$2:$K$408,0),H$1)</f>
        <v>5</v>
      </c>
      <c r="I100" s="43" t="str">
        <f>INDEX('From ''MeasureAdjustments'' Tab'!$E$2:$K$408,MATCH(UniqueValues!$L100,'From ''MeasureAdjustments'' Tab'!$K$2:$K$408,0),I$1)</f>
        <v>ER</v>
      </c>
      <c r="J100" s="23">
        <f>INDEX('From ''MeasureAdjustments'' Tab'!$E$2:$K$408,MATCH(UniqueValues!$L100,'From ''MeasureAdjustments'' Tab'!$K$2:$K$408,0),J$1)</f>
        <v>15</v>
      </c>
      <c r="K100" s="24">
        <f>INDEX('From ''MeasureAdjustments'' Tab'!$E$2:$K$408,MATCH(UniqueValues!$L100,'From ''MeasureAdjustments'' Tab'!$K$2:$K$408,0),K$1)</f>
        <v>2</v>
      </c>
      <c r="L100" t="str">
        <f t="shared" si="1"/>
        <v>SCE:ER:(2) 96in (1) Instant Start Ballast - Reduced Light Output T8 Linear Fluorescent replacing (2) 96in T12 Linear Fluorescent:RtS</v>
      </c>
    </row>
    <row r="101" spans="1:12" hidden="1" x14ac:dyDescent="0.25">
      <c r="A101" s="31" t="s">
        <v>6</v>
      </c>
      <c r="B101" s="32" t="s">
        <v>20</v>
      </c>
      <c r="C101" s="32" t="s">
        <v>68</v>
      </c>
      <c r="D101" s="32" t="s">
        <v>40</v>
      </c>
      <c r="E101" s="32" t="s">
        <v>69</v>
      </c>
      <c r="F101" s="32" t="s">
        <v>24</v>
      </c>
      <c r="G101" s="33">
        <f>INDEX('From ''MeasureAdjustments'' Tab'!$E$2:$K$408,MATCH(UniqueValues!$L101,'From ''MeasureAdjustments'' Tab'!$K$2:$K$408,0),G$1)</f>
        <v>14.5</v>
      </c>
      <c r="H101" s="34">
        <f>INDEX('From ''MeasureAdjustments'' Tab'!$E$2:$K$408,MATCH(UniqueValues!$L101,'From ''MeasureAdjustments'' Tab'!$K$2:$K$408,0),H$1)</f>
        <v>4.8000001907348597</v>
      </c>
      <c r="I101" s="43" t="str">
        <f>INDEX('From ''MeasureAdjustments'' Tab'!$E$2:$K$408,MATCH(UniqueValues!$L101,'From ''MeasureAdjustments'' Tab'!$K$2:$K$408,0),I$1)</f>
        <v>ER</v>
      </c>
      <c r="J101" s="23">
        <f>INDEX('From ''MeasureAdjustments'' Tab'!$E$2:$K$408,MATCH(UniqueValues!$L101,'From ''MeasureAdjustments'' Tab'!$K$2:$K$408,0),J$1)</f>
        <v>14.5</v>
      </c>
      <c r="K101" s="24">
        <f>INDEX('From ''MeasureAdjustments'' Tab'!$E$2:$K$408,MATCH(UniqueValues!$L101,'From ''MeasureAdjustments'' Tab'!$K$2:$K$408,0),K$1)</f>
        <v>1.4</v>
      </c>
      <c r="L101" t="str">
        <f t="shared" si="1"/>
        <v>SCE:ER:(2) 96in (1) Instant Start Ballast - Reduced Light Output T8 Linear Fluorescent replacing (2) 96in T12 Linear Fluorescent:RFF</v>
      </c>
    </row>
    <row r="102" spans="1:12" hidden="1" x14ac:dyDescent="0.25">
      <c r="A102" s="31" t="s">
        <v>6</v>
      </c>
      <c r="B102" s="32" t="s">
        <v>20</v>
      </c>
      <c r="C102" s="32" t="s">
        <v>68</v>
      </c>
      <c r="D102" s="32" t="s">
        <v>25</v>
      </c>
      <c r="E102" s="32" t="s">
        <v>69</v>
      </c>
      <c r="F102" s="32" t="s">
        <v>24</v>
      </c>
      <c r="G102" s="33">
        <f>INDEX('From ''MeasureAdjustments'' Tab'!$E$2:$K$408,MATCH(UniqueValues!$L102,'From ''MeasureAdjustments'' Tab'!$K$2:$K$408,0),G$1)</f>
        <v>15</v>
      </c>
      <c r="H102" s="34">
        <f>INDEX('From ''MeasureAdjustments'' Tab'!$E$2:$K$408,MATCH(UniqueValues!$L102,'From ''MeasureAdjustments'' Tab'!$K$2:$K$408,0),H$1)</f>
        <v>5</v>
      </c>
      <c r="I102" s="43" t="str">
        <f>INDEX('From ''MeasureAdjustments'' Tab'!$E$2:$K$408,MATCH(UniqueValues!$L102,'From ''MeasureAdjustments'' Tab'!$K$2:$K$408,0),I$1)</f>
        <v>ER</v>
      </c>
      <c r="J102" s="23">
        <f>INDEX('From ''MeasureAdjustments'' Tab'!$E$2:$K$408,MATCH(UniqueValues!$L102,'From ''MeasureAdjustments'' Tab'!$K$2:$K$408,0),J$1)</f>
        <v>15</v>
      </c>
      <c r="K102" s="24">
        <f>INDEX('From ''MeasureAdjustments'' Tab'!$E$2:$K$408,MATCH(UniqueValues!$L102,'From ''MeasureAdjustments'' Tab'!$K$2:$K$408,0),K$1)</f>
        <v>2.6</v>
      </c>
      <c r="L102" t="str">
        <f t="shared" si="1"/>
        <v>SCE:ER:(2) 96in (1) Instant Start Ballast - Reduced Light Output T8 Linear Fluorescent replacing (2) 96in T12 Linear Fluorescent:OfS</v>
      </c>
    </row>
    <row r="103" spans="1:12" hidden="1" x14ac:dyDescent="0.25">
      <c r="A103" s="31" t="s">
        <v>6</v>
      </c>
      <c r="B103" s="32" t="s">
        <v>20</v>
      </c>
      <c r="C103" s="32" t="s">
        <v>68</v>
      </c>
      <c r="D103" s="32" t="s">
        <v>26</v>
      </c>
      <c r="E103" s="32" t="s">
        <v>69</v>
      </c>
      <c r="F103" s="32" t="s">
        <v>24</v>
      </c>
      <c r="G103" s="33">
        <f>INDEX('From ''MeasureAdjustments'' Tab'!$E$2:$K$408,MATCH(UniqueValues!$L103,'From ''MeasureAdjustments'' Tab'!$K$2:$K$408,0),G$1)</f>
        <v>14.5</v>
      </c>
      <c r="H103" s="34">
        <f>INDEX('From ''MeasureAdjustments'' Tab'!$E$2:$K$408,MATCH(UniqueValues!$L103,'From ''MeasureAdjustments'' Tab'!$K$2:$K$408,0),H$1)</f>
        <v>4.8000001907348597</v>
      </c>
      <c r="I103" s="43" t="str">
        <f>INDEX('From ''MeasureAdjustments'' Tab'!$E$2:$K$408,MATCH(UniqueValues!$L103,'From ''MeasureAdjustments'' Tab'!$K$2:$K$408,0),I$1)</f>
        <v>ER</v>
      </c>
      <c r="J103" s="23">
        <f>INDEX('From ''MeasureAdjustments'' Tab'!$E$2:$K$408,MATCH(UniqueValues!$L103,'From ''MeasureAdjustments'' Tab'!$K$2:$K$408,0),J$1)</f>
        <v>14.5</v>
      </c>
      <c r="K103" s="24">
        <f>INDEX('From ''MeasureAdjustments'' Tab'!$E$2:$K$408,MATCH(UniqueValues!$L103,'From ''MeasureAdjustments'' Tab'!$K$2:$K$408,0),K$1)</f>
        <v>1.4</v>
      </c>
      <c r="L103" t="str">
        <f t="shared" si="1"/>
        <v>SCE:ER:(2) 96in (1) Instant Start Ballast - Reduced Light Output T8 Linear Fluorescent replacing (2) 96in T12 Linear Fluorescent:RSD</v>
      </c>
    </row>
    <row r="104" spans="1:12" hidden="1" x14ac:dyDescent="0.25">
      <c r="A104" s="31" t="s">
        <v>6</v>
      </c>
      <c r="B104" s="32" t="s">
        <v>20</v>
      </c>
      <c r="C104" s="32" t="s">
        <v>68</v>
      </c>
      <c r="D104" s="32" t="s">
        <v>18</v>
      </c>
      <c r="E104" s="32" t="s">
        <v>69</v>
      </c>
      <c r="F104" s="32" t="s">
        <v>24</v>
      </c>
      <c r="G104" s="33">
        <f>INDEX('From ''MeasureAdjustments'' Tab'!$E$2:$K$408,MATCH(UniqueValues!$L104,'From ''MeasureAdjustments'' Tab'!$K$2:$K$408,0),G$1)</f>
        <v>14.3999996185303</v>
      </c>
      <c r="H104" s="34">
        <f>INDEX('From ''MeasureAdjustments'' Tab'!$E$2:$K$408,MATCH(UniqueValues!$L104,'From ''MeasureAdjustments'' Tab'!$K$2:$K$408,0),H$1)</f>
        <v>4.7999998728433999</v>
      </c>
      <c r="I104" s="43" t="str">
        <f>INDEX('From ''MeasureAdjustments'' Tab'!$E$2:$K$408,MATCH(UniqueValues!$L104,'From ''MeasureAdjustments'' Tab'!$K$2:$K$408,0),I$1)</f>
        <v>ER</v>
      </c>
      <c r="J104" s="23">
        <f>INDEX('From ''MeasureAdjustments'' Tab'!$E$2:$K$408,MATCH(UniqueValues!$L104,'From ''MeasureAdjustments'' Tab'!$K$2:$K$408,0),J$1)</f>
        <v>14.3999996185303</v>
      </c>
      <c r="K104" s="24">
        <f>INDEX('From ''MeasureAdjustments'' Tab'!$E$2:$K$408,MATCH(UniqueValues!$L104,'From ''MeasureAdjustments'' Tab'!$K$2:$K$408,0),K$1)</f>
        <v>1.4</v>
      </c>
      <c r="L104" t="str">
        <f t="shared" si="1"/>
        <v>SCE:ER:(2) 96in (1) Instant Start Ballast - Reduced Light Output T8 Linear Fluorescent replacing (2) 96in T12 Linear Fluorescent:Gro</v>
      </c>
    </row>
    <row r="105" spans="1:12" hidden="1" x14ac:dyDescent="0.25">
      <c r="A105" s="31" t="s">
        <v>6</v>
      </c>
      <c r="B105" s="32" t="s">
        <v>20</v>
      </c>
      <c r="C105" s="32" t="s">
        <v>68</v>
      </c>
      <c r="D105" s="32" t="s">
        <v>41</v>
      </c>
      <c r="E105" s="32" t="s">
        <v>69</v>
      </c>
      <c r="F105" s="32" t="s">
        <v>24</v>
      </c>
      <c r="G105" s="33">
        <f>INDEX('From ''MeasureAdjustments'' Tab'!$E$2:$K$408,MATCH(UniqueValues!$L105,'From ''MeasureAdjustments'' Tab'!$K$2:$K$408,0),G$1)</f>
        <v>15</v>
      </c>
      <c r="H105" s="34">
        <f>INDEX('From ''MeasureAdjustments'' Tab'!$E$2:$K$408,MATCH(UniqueValues!$L105,'From ''MeasureAdjustments'' Tab'!$K$2:$K$408,0),H$1)</f>
        <v>5</v>
      </c>
      <c r="I105" s="43" t="str">
        <f>INDEX('From ''MeasureAdjustments'' Tab'!$E$2:$K$408,MATCH(UniqueValues!$L105,'From ''MeasureAdjustments'' Tab'!$K$2:$K$408,0),I$1)</f>
        <v>ER</v>
      </c>
      <c r="J105" s="23">
        <f>INDEX('From ''MeasureAdjustments'' Tab'!$E$2:$K$408,MATCH(UniqueValues!$L105,'From ''MeasureAdjustments'' Tab'!$K$2:$K$408,0),J$1)</f>
        <v>15</v>
      </c>
      <c r="K105" s="24">
        <f>INDEX('From ''MeasureAdjustments'' Tab'!$E$2:$K$408,MATCH(UniqueValues!$L105,'From ''MeasureAdjustments'' Tab'!$K$2:$K$408,0),K$1)</f>
        <v>2</v>
      </c>
      <c r="L105" t="str">
        <f t="shared" si="1"/>
        <v>SCE:ER:(2) 96in (1) Instant Start Ballast - Reduced Light Output T8 Linear Fluorescent replacing (2) 96in T12 Linear Fluorescent:Cnc</v>
      </c>
    </row>
    <row r="106" spans="1:12" hidden="1" x14ac:dyDescent="0.25">
      <c r="A106" s="31" t="s">
        <v>6</v>
      </c>
      <c r="B106" s="32" t="s">
        <v>20</v>
      </c>
      <c r="C106" s="32" t="s">
        <v>68</v>
      </c>
      <c r="D106" s="32" t="s">
        <v>27</v>
      </c>
      <c r="E106" s="32" t="s">
        <v>69</v>
      </c>
      <c r="F106" s="32" t="s">
        <v>24</v>
      </c>
      <c r="G106" s="33">
        <f>INDEX('From ''MeasureAdjustments'' Tab'!$E$2:$K$408,MATCH(UniqueValues!$L106,'From ''MeasureAdjustments'' Tab'!$K$2:$K$408,0),G$1)</f>
        <v>15</v>
      </c>
      <c r="H106" s="34">
        <f>INDEX('From ''MeasureAdjustments'' Tab'!$E$2:$K$408,MATCH(UniqueValues!$L106,'From ''MeasureAdjustments'' Tab'!$K$2:$K$408,0),H$1)</f>
        <v>5</v>
      </c>
      <c r="I106" s="43" t="str">
        <f>INDEX('From ''MeasureAdjustments'' Tab'!$E$2:$K$408,MATCH(UniqueValues!$L106,'From ''MeasureAdjustments'' Tab'!$K$2:$K$408,0),I$1)</f>
        <v>ER</v>
      </c>
      <c r="J106" s="23">
        <f>INDEX('From ''MeasureAdjustments'' Tab'!$E$2:$K$408,MATCH(UniqueValues!$L106,'From ''MeasureAdjustments'' Tab'!$K$2:$K$408,0),J$1)</f>
        <v>15</v>
      </c>
      <c r="K106" s="24">
        <f>INDEX('From ''MeasureAdjustments'' Tab'!$E$2:$K$408,MATCH(UniqueValues!$L106,'From ''MeasureAdjustments'' Tab'!$K$2:$K$408,0),K$1)</f>
        <v>4.3</v>
      </c>
      <c r="L106" t="str">
        <f t="shared" si="1"/>
        <v>SCE:ER:(2) 96in (1) Instant Start Ballast - Reduced Light Output T8 Linear Fluorescent replacing (2) 96in T12 Linear Fluorescent:Mtl</v>
      </c>
    </row>
    <row r="107" spans="1:12" hidden="1" x14ac:dyDescent="0.25">
      <c r="A107" s="31" t="s">
        <v>6</v>
      </c>
      <c r="B107" s="32" t="s">
        <v>20</v>
      </c>
      <c r="C107" s="32" t="s">
        <v>68</v>
      </c>
      <c r="D107" s="32" t="s">
        <v>9</v>
      </c>
      <c r="E107" s="32" t="s">
        <v>69</v>
      </c>
      <c r="F107" s="32" t="s">
        <v>24</v>
      </c>
      <c r="G107" s="33">
        <f>INDEX('From ''MeasureAdjustments'' Tab'!$E$2:$K$408,MATCH(UniqueValues!$L107,'From ''MeasureAdjustments'' Tab'!$K$2:$K$408,0),G$1)</f>
        <v>15</v>
      </c>
      <c r="H107" s="34">
        <f>INDEX('From ''MeasureAdjustments'' Tab'!$E$2:$K$408,MATCH(UniqueValues!$L107,'From ''MeasureAdjustments'' Tab'!$K$2:$K$408,0),H$1)</f>
        <v>5</v>
      </c>
      <c r="I107" s="43" t="str">
        <f>INDEX('From ''MeasureAdjustments'' Tab'!$E$2:$K$408,MATCH(UniqueValues!$L107,'From ''MeasureAdjustments'' Tab'!$K$2:$K$408,0),I$1)</f>
        <v>ER</v>
      </c>
      <c r="J107" s="23">
        <f>INDEX('From ''MeasureAdjustments'' Tab'!$E$2:$K$408,MATCH(UniqueValues!$L107,'From ''MeasureAdjustments'' Tab'!$K$2:$K$408,0),J$1)</f>
        <v>15</v>
      </c>
      <c r="K107" s="24">
        <f>INDEX('From ''MeasureAdjustments'' Tab'!$E$2:$K$408,MATCH(UniqueValues!$L107,'From ''MeasureAdjustments'' Tab'!$K$2:$K$408,0),K$1)</f>
        <v>1.9</v>
      </c>
      <c r="L107" t="str">
        <f t="shared" si="1"/>
        <v>SCE:ER:(2) 96in (1) Instant Start Ballast - Reduced Light Output T8 Linear Fluorescent replacing (2) 96in T12 Linear Fluorescent:s_MiC</v>
      </c>
    </row>
    <row r="108" spans="1:12" hidden="1" x14ac:dyDescent="0.25">
      <c r="A108" s="31" t="s">
        <v>6</v>
      </c>
      <c r="B108" s="32" t="s">
        <v>20</v>
      </c>
      <c r="C108" s="32" t="s">
        <v>70</v>
      </c>
      <c r="D108" s="32" t="s">
        <v>9</v>
      </c>
      <c r="E108" s="32" t="s">
        <v>71</v>
      </c>
      <c r="F108" s="32" t="s">
        <v>24</v>
      </c>
      <c r="G108" s="33">
        <f>INDEX('From ''MeasureAdjustments'' Tab'!$E$2:$K$408,MATCH(UniqueValues!$L108,'From ''MeasureAdjustments'' Tab'!$K$2:$K$408,0),G$1)</f>
        <v>15</v>
      </c>
      <c r="H108" s="34">
        <f>INDEX('From ''MeasureAdjustments'' Tab'!$E$2:$K$408,MATCH(UniqueValues!$L108,'From ''MeasureAdjustments'' Tab'!$K$2:$K$408,0),H$1)</f>
        <v>5</v>
      </c>
      <c r="I108" s="43" t="str">
        <f>INDEX('From ''MeasureAdjustments'' Tab'!$E$2:$K$408,MATCH(UniqueValues!$L108,'From ''MeasureAdjustments'' Tab'!$K$2:$K$408,0),I$1)</f>
        <v>ER</v>
      </c>
      <c r="J108" s="23">
        <f>INDEX('From ''MeasureAdjustments'' Tab'!$E$2:$K$408,MATCH(UniqueValues!$L108,'From ''MeasureAdjustments'' Tab'!$K$2:$K$408,0),J$1)</f>
        <v>15</v>
      </c>
      <c r="K108" s="24">
        <f>INDEX('From ''MeasureAdjustments'' Tab'!$E$2:$K$408,MATCH(UniqueValues!$L108,'From ''MeasureAdjustments'' Tab'!$K$2:$K$408,0),K$1)</f>
        <v>1.9</v>
      </c>
      <c r="L108" t="str">
        <f t="shared" si="1"/>
        <v>SCE:ER:(3) 48in (1) Instant Start Ballast - Normal Light Output T8 Linear Fluorescent replacing (3) 48in T12 Linear Fluorescent:s_MiC</v>
      </c>
    </row>
    <row r="109" spans="1:12" hidden="1" x14ac:dyDescent="0.25">
      <c r="A109" s="31" t="s">
        <v>6</v>
      </c>
      <c r="B109" s="32" t="s">
        <v>20</v>
      </c>
      <c r="C109" s="32" t="s">
        <v>70</v>
      </c>
      <c r="D109" s="32" t="s">
        <v>22</v>
      </c>
      <c r="E109" s="32" t="s">
        <v>71</v>
      </c>
      <c r="F109" s="32" t="s">
        <v>24</v>
      </c>
      <c r="G109" s="33">
        <f>INDEX('From ''MeasureAdjustments'' Tab'!$E$2:$K$408,MATCH(UniqueValues!$L109,'From ''MeasureAdjustments'' Tab'!$K$2:$K$408,0),G$1)</f>
        <v>15</v>
      </c>
      <c r="H109" s="34">
        <f>INDEX('From ''MeasureAdjustments'' Tab'!$E$2:$K$408,MATCH(UniqueValues!$L109,'From ''MeasureAdjustments'' Tab'!$K$2:$K$408,0),H$1)</f>
        <v>5</v>
      </c>
      <c r="I109" s="43" t="str">
        <f>INDEX('From ''MeasureAdjustments'' Tab'!$E$2:$K$408,MATCH(UniqueValues!$L109,'From ''MeasureAdjustments'' Tab'!$K$2:$K$408,0),I$1)</f>
        <v>ER</v>
      </c>
      <c r="J109" s="23">
        <f>INDEX('From ''MeasureAdjustments'' Tab'!$E$2:$K$408,MATCH(UniqueValues!$L109,'From ''MeasureAdjustments'' Tab'!$K$2:$K$408,0),J$1)</f>
        <v>15</v>
      </c>
      <c r="K109" s="24">
        <f>INDEX('From ''MeasureAdjustments'' Tab'!$E$2:$K$408,MATCH(UniqueValues!$L109,'From ''MeasureAdjustments'' Tab'!$K$2:$K$408,0),K$1)</f>
        <v>2</v>
      </c>
      <c r="L109" t="str">
        <f t="shared" si="1"/>
        <v>SCE:ER:(3) 48in (1) Instant Start Ballast - Normal Light Output T8 Linear Fluorescent replacing (3) 48in T12 Linear Fluorescent:RtS</v>
      </c>
    </row>
    <row r="110" spans="1:12" hidden="1" x14ac:dyDescent="0.25">
      <c r="A110" s="31" t="s">
        <v>6</v>
      </c>
      <c r="B110" s="32" t="s">
        <v>20</v>
      </c>
      <c r="C110" s="32" t="s">
        <v>72</v>
      </c>
      <c r="D110" s="32" t="s">
        <v>22</v>
      </c>
      <c r="E110" s="32" t="s">
        <v>73</v>
      </c>
      <c r="F110" s="32" t="s">
        <v>24</v>
      </c>
      <c r="G110" s="33">
        <f>INDEX('From ''MeasureAdjustments'' Tab'!$E$2:$K$408,MATCH(UniqueValues!$L110,'From ''MeasureAdjustments'' Tab'!$K$2:$K$408,0),G$1)</f>
        <v>15</v>
      </c>
      <c r="H110" s="34">
        <f>INDEX('From ''MeasureAdjustments'' Tab'!$E$2:$K$408,MATCH(UniqueValues!$L110,'From ''MeasureAdjustments'' Tab'!$K$2:$K$408,0),H$1)</f>
        <v>5</v>
      </c>
      <c r="I110" s="43" t="str">
        <f>INDEX('From ''MeasureAdjustments'' Tab'!$E$2:$K$408,MATCH(UniqueValues!$L110,'From ''MeasureAdjustments'' Tab'!$K$2:$K$408,0),I$1)</f>
        <v>ER</v>
      </c>
      <c r="J110" s="23">
        <f>INDEX('From ''MeasureAdjustments'' Tab'!$E$2:$K$408,MATCH(UniqueValues!$L110,'From ''MeasureAdjustments'' Tab'!$K$2:$K$408,0),J$1)</f>
        <v>15</v>
      </c>
      <c r="K110" s="24">
        <f>INDEX('From ''MeasureAdjustments'' Tab'!$E$2:$K$408,MATCH(UniqueValues!$L110,'From ''MeasureAdjustments'' Tab'!$K$2:$K$408,0),K$1)</f>
        <v>2</v>
      </c>
      <c r="L110" t="str">
        <f t="shared" si="1"/>
        <v>SCE:ER:(3) 48in (2) Instant Start Ballast - Reduced Light Output T8 Linear Fluorescent replacing (3) 48in T12 Linear Fluorescent:RtS</v>
      </c>
    </row>
    <row r="111" spans="1:12" hidden="1" x14ac:dyDescent="0.25">
      <c r="A111" s="31" t="s">
        <v>6</v>
      </c>
      <c r="B111" s="32" t="s">
        <v>20</v>
      </c>
      <c r="C111" s="32" t="s">
        <v>72</v>
      </c>
      <c r="D111" s="32" t="s">
        <v>25</v>
      </c>
      <c r="E111" s="32" t="s">
        <v>73</v>
      </c>
      <c r="F111" s="32" t="s">
        <v>24</v>
      </c>
      <c r="G111" s="33">
        <f>INDEX('From ''MeasureAdjustments'' Tab'!$E$2:$K$408,MATCH(UniqueValues!$L111,'From ''MeasureAdjustments'' Tab'!$K$2:$K$408,0),G$1)</f>
        <v>15</v>
      </c>
      <c r="H111" s="34">
        <f>INDEX('From ''MeasureAdjustments'' Tab'!$E$2:$K$408,MATCH(UniqueValues!$L111,'From ''MeasureAdjustments'' Tab'!$K$2:$K$408,0),H$1)</f>
        <v>5</v>
      </c>
      <c r="I111" s="43" t="str">
        <f>INDEX('From ''MeasureAdjustments'' Tab'!$E$2:$K$408,MATCH(UniqueValues!$L111,'From ''MeasureAdjustments'' Tab'!$K$2:$K$408,0),I$1)</f>
        <v>ER</v>
      </c>
      <c r="J111" s="23">
        <f>INDEX('From ''MeasureAdjustments'' Tab'!$E$2:$K$408,MATCH(UniqueValues!$L111,'From ''MeasureAdjustments'' Tab'!$K$2:$K$408,0),J$1)</f>
        <v>15</v>
      </c>
      <c r="K111" s="24">
        <f>INDEX('From ''MeasureAdjustments'' Tab'!$E$2:$K$408,MATCH(UniqueValues!$L111,'From ''MeasureAdjustments'' Tab'!$K$2:$K$408,0),K$1)</f>
        <v>2.6</v>
      </c>
      <c r="L111" t="str">
        <f t="shared" si="1"/>
        <v>SCE:ER:(3) 48in (2) Instant Start Ballast - Reduced Light Output T8 Linear Fluorescent replacing (3) 48in T12 Linear Fluorescent:OfS</v>
      </c>
    </row>
    <row r="112" spans="1:12" hidden="1" x14ac:dyDescent="0.25">
      <c r="A112" s="31" t="s">
        <v>6</v>
      </c>
      <c r="B112" s="32" t="s">
        <v>20</v>
      </c>
      <c r="C112" s="32" t="s">
        <v>72</v>
      </c>
      <c r="D112" s="32" t="s">
        <v>26</v>
      </c>
      <c r="E112" s="32" t="s">
        <v>73</v>
      </c>
      <c r="F112" s="32" t="s">
        <v>24</v>
      </c>
      <c r="G112" s="33">
        <f>INDEX('From ''MeasureAdjustments'' Tab'!$E$2:$K$408,MATCH(UniqueValues!$L112,'From ''MeasureAdjustments'' Tab'!$K$2:$K$408,0),G$1)</f>
        <v>14.4921535340152</v>
      </c>
      <c r="H112" s="34">
        <f>INDEX('From ''MeasureAdjustments'' Tab'!$E$2:$K$408,MATCH(UniqueValues!$L112,'From ''MeasureAdjustments'' Tab'!$K$2:$K$408,0),H$1)</f>
        <v>4.8307178446717201</v>
      </c>
      <c r="I112" s="43" t="str">
        <f>INDEX('From ''MeasureAdjustments'' Tab'!$E$2:$K$408,MATCH(UniqueValues!$L112,'From ''MeasureAdjustments'' Tab'!$K$2:$K$408,0),I$1)</f>
        <v>ER</v>
      </c>
      <c r="J112" s="23">
        <f>INDEX('From ''MeasureAdjustments'' Tab'!$E$2:$K$408,MATCH(UniqueValues!$L112,'From ''MeasureAdjustments'' Tab'!$K$2:$K$408,0),J$1)</f>
        <v>14.4921535340152</v>
      </c>
      <c r="K112" s="24">
        <f>INDEX('From ''MeasureAdjustments'' Tab'!$E$2:$K$408,MATCH(UniqueValues!$L112,'From ''MeasureAdjustments'' Tab'!$K$2:$K$408,0),K$1)</f>
        <v>1.4</v>
      </c>
      <c r="L112" t="str">
        <f t="shared" si="1"/>
        <v>SCE:ER:(3) 48in (2) Instant Start Ballast - Reduced Light Output T8 Linear Fluorescent replacing (3) 48in T12 Linear Fluorescent:RSD</v>
      </c>
    </row>
    <row r="113" spans="1:12" hidden="1" x14ac:dyDescent="0.25">
      <c r="A113" s="31" t="s">
        <v>6</v>
      </c>
      <c r="B113" s="32" t="s">
        <v>20</v>
      </c>
      <c r="C113" s="32" t="s">
        <v>72</v>
      </c>
      <c r="D113" s="32" t="s">
        <v>41</v>
      </c>
      <c r="E113" s="32" t="s">
        <v>73</v>
      </c>
      <c r="F113" s="32" t="s">
        <v>24</v>
      </c>
      <c r="G113" s="33">
        <f>INDEX('From ''MeasureAdjustments'' Tab'!$E$2:$K$408,MATCH(UniqueValues!$L113,'From ''MeasureAdjustments'' Tab'!$K$2:$K$408,0),G$1)</f>
        <v>15</v>
      </c>
      <c r="H113" s="34">
        <f>INDEX('From ''MeasureAdjustments'' Tab'!$E$2:$K$408,MATCH(UniqueValues!$L113,'From ''MeasureAdjustments'' Tab'!$K$2:$K$408,0),H$1)</f>
        <v>5</v>
      </c>
      <c r="I113" s="43" t="str">
        <f>INDEX('From ''MeasureAdjustments'' Tab'!$E$2:$K$408,MATCH(UniqueValues!$L113,'From ''MeasureAdjustments'' Tab'!$K$2:$K$408,0),I$1)</f>
        <v>ER</v>
      </c>
      <c r="J113" s="23">
        <f>INDEX('From ''MeasureAdjustments'' Tab'!$E$2:$K$408,MATCH(UniqueValues!$L113,'From ''MeasureAdjustments'' Tab'!$K$2:$K$408,0),J$1)</f>
        <v>15</v>
      </c>
      <c r="K113" s="24">
        <f>INDEX('From ''MeasureAdjustments'' Tab'!$E$2:$K$408,MATCH(UniqueValues!$L113,'From ''MeasureAdjustments'' Tab'!$K$2:$K$408,0),K$1)</f>
        <v>2</v>
      </c>
      <c r="L113" t="str">
        <f t="shared" si="1"/>
        <v>SCE:ER:(3) 48in (2) Instant Start Ballast - Reduced Light Output T8 Linear Fluorescent replacing (3) 48in T12 Linear Fluorescent:Cnc</v>
      </c>
    </row>
    <row r="114" spans="1:12" hidden="1" x14ac:dyDescent="0.25">
      <c r="A114" s="31" t="s">
        <v>6</v>
      </c>
      <c r="B114" s="32" t="s">
        <v>20</v>
      </c>
      <c r="C114" s="32" t="s">
        <v>72</v>
      </c>
      <c r="D114" s="32" t="s">
        <v>9</v>
      </c>
      <c r="E114" s="32" t="s">
        <v>73</v>
      </c>
      <c r="F114" s="32" t="s">
        <v>24</v>
      </c>
      <c r="G114" s="33">
        <f>INDEX('From ''MeasureAdjustments'' Tab'!$E$2:$K$408,MATCH(UniqueValues!$L114,'From ''MeasureAdjustments'' Tab'!$K$2:$K$408,0),G$1)</f>
        <v>15</v>
      </c>
      <c r="H114" s="34">
        <f>INDEX('From ''MeasureAdjustments'' Tab'!$E$2:$K$408,MATCH(UniqueValues!$L114,'From ''MeasureAdjustments'' Tab'!$K$2:$K$408,0),H$1)</f>
        <v>5</v>
      </c>
      <c r="I114" s="43" t="str">
        <f>INDEX('From ''MeasureAdjustments'' Tab'!$E$2:$K$408,MATCH(UniqueValues!$L114,'From ''MeasureAdjustments'' Tab'!$K$2:$K$408,0),I$1)</f>
        <v>ER</v>
      </c>
      <c r="J114" s="23">
        <f>INDEX('From ''MeasureAdjustments'' Tab'!$E$2:$K$408,MATCH(UniqueValues!$L114,'From ''MeasureAdjustments'' Tab'!$K$2:$K$408,0),J$1)</f>
        <v>15</v>
      </c>
      <c r="K114" s="24">
        <f>INDEX('From ''MeasureAdjustments'' Tab'!$E$2:$K$408,MATCH(UniqueValues!$L114,'From ''MeasureAdjustments'' Tab'!$K$2:$K$408,0),K$1)</f>
        <v>1.9</v>
      </c>
      <c r="L114" t="str">
        <f t="shared" si="1"/>
        <v>SCE:ER:(3) 48in (2) Instant Start Ballast - Reduced Light Output T8 Linear Fluorescent replacing (3) 48in T12 Linear Fluorescent:s_MiC</v>
      </c>
    </row>
    <row r="115" spans="1:12" hidden="1" x14ac:dyDescent="0.25">
      <c r="A115" s="31" t="s">
        <v>6</v>
      </c>
      <c r="B115" s="32" t="s">
        <v>20</v>
      </c>
      <c r="C115" s="32" t="s">
        <v>74</v>
      </c>
      <c r="D115" s="32" t="s">
        <v>25</v>
      </c>
      <c r="E115" s="32" t="s">
        <v>75</v>
      </c>
      <c r="F115" s="32" t="s">
        <v>24</v>
      </c>
      <c r="G115" s="33">
        <f>INDEX('From ''MeasureAdjustments'' Tab'!$E$2:$K$408,MATCH(UniqueValues!$L115,'From ''MeasureAdjustments'' Tab'!$K$2:$K$408,0),G$1)</f>
        <v>15</v>
      </c>
      <c r="H115" s="34">
        <f>INDEX('From ''MeasureAdjustments'' Tab'!$E$2:$K$408,MATCH(UniqueValues!$L115,'From ''MeasureAdjustments'' Tab'!$K$2:$K$408,0),H$1)</f>
        <v>5</v>
      </c>
      <c r="I115" s="43" t="str">
        <f>INDEX('From ''MeasureAdjustments'' Tab'!$E$2:$K$408,MATCH(UniqueValues!$L115,'From ''MeasureAdjustments'' Tab'!$K$2:$K$408,0),I$1)</f>
        <v>ER</v>
      </c>
      <c r="J115" s="23">
        <f>INDEX('From ''MeasureAdjustments'' Tab'!$E$2:$K$408,MATCH(UniqueValues!$L115,'From ''MeasureAdjustments'' Tab'!$K$2:$K$408,0),J$1)</f>
        <v>15</v>
      </c>
      <c r="K115" s="24">
        <f>INDEX('From ''MeasureAdjustments'' Tab'!$E$2:$K$408,MATCH(UniqueValues!$L115,'From ''MeasureAdjustments'' Tab'!$K$2:$K$408,0),K$1)</f>
        <v>2.6</v>
      </c>
      <c r="L115" t="str">
        <f t="shared" si="1"/>
        <v>SCE:ER:(4) 48in (1) Instant Start Ballast - Reduced Light Output T8 Linear Fluorescent replacing (2) 96in T12 Linear Fluorescent:OfS</v>
      </c>
    </row>
    <row r="116" spans="1:12" hidden="1" x14ac:dyDescent="0.25">
      <c r="A116" s="31" t="s">
        <v>6</v>
      </c>
      <c r="B116" s="32" t="s">
        <v>20</v>
      </c>
      <c r="C116" s="32" t="s">
        <v>74</v>
      </c>
      <c r="D116" s="32" t="s">
        <v>22</v>
      </c>
      <c r="E116" s="32" t="s">
        <v>75</v>
      </c>
      <c r="F116" s="32" t="s">
        <v>24</v>
      </c>
      <c r="G116" s="33">
        <f>INDEX('From ''MeasureAdjustments'' Tab'!$E$2:$K$408,MATCH(UniqueValues!$L116,'From ''MeasureAdjustments'' Tab'!$K$2:$K$408,0),G$1)</f>
        <v>15</v>
      </c>
      <c r="H116" s="34">
        <f>INDEX('From ''MeasureAdjustments'' Tab'!$E$2:$K$408,MATCH(UniqueValues!$L116,'From ''MeasureAdjustments'' Tab'!$K$2:$K$408,0),H$1)</f>
        <v>5</v>
      </c>
      <c r="I116" s="43" t="str">
        <f>INDEX('From ''MeasureAdjustments'' Tab'!$E$2:$K$408,MATCH(UniqueValues!$L116,'From ''MeasureAdjustments'' Tab'!$K$2:$K$408,0),I$1)</f>
        <v>ER</v>
      </c>
      <c r="J116" s="23">
        <f>INDEX('From ''MeasureAdjustments'' Tab'!$E$2:$K$408,MATCH(UniqueValues!$L116,'From ''MeasureAdjustments'' Tab'!$K$2:$K$408,0),J$1)</f>
        <v>15</v>
      </c>
      <c r="K116" s="24">
        <f>INDEX('From ''MeasureAdjustments'' Tab'!$E$2:$K$408,MATCH(UniqueValues!$L116,'From ''MeasureAdjustments'' Tab'!$K$2:$K$408,0),K$1)</f>
        <v>2</v>
      </c>
      <c r="L116" t="str">
        <f t="shared" si="1"/>
        <v>SCE:ER:(4) 48in (1) Instant Start Ballast - Reduced Light Output T8 Linear Fluorescent replacing (2) 96in T12 Linear Fluorescent:RtS</v>
      </c>
    </row>
    <row r="117" spans="1:12" hidden="1" x14ac:dyDescent="0.25">
      <c r="A117" s="31" t="s">
        <v>6</v>
      </c>
      <c r="B117" s="32" t="s">
        <v>20</v>
      </c>
      <c r="C117" s="32" t="s">
        <v>74</v>
      </c>
      <c r="D117" s="32" t="s">
        <v>40</v>
      </c>
      <c r="E117" s="32" t="s">
        <v>75</v>
      </c>
      <c r="F117" s="32" t="s">
        <v>24</v>
      </c>
      <c r="G117" s="33">
        <f>INDEX('From ''MeasureAdjustments'' Tab'!$E$2:$K$408,MATCH(UniqueValues!$L117,'From ''MeasureAdjustments'' Tab'!$K$2:$K$408,0),G$1)</f>
        <v>14.5</v>
      </c>
      <c r="H117" s="34">
        <f>INDEX('From ''MeasureAdjustments'' Tab'!$E$2:$K$408,MATCH(UniqueValues!$L117,'From ''MeasureAdjustments'' Tab'!$K$2:$K$408,0),H$1)</f>
        <v>4.8333333333333002</v>
      </c>
      <c r="I117" s="43" t="str">
        <f>INDEX('From ''MeasureAdjustments'' Tab'!$E$2:$K$408,MATCH(UniqueValues!$L117,'From ''MeasureAdjustments'' Tab'!$K$2:$K$408,0),I$1)</f>
        <v>ER</v>
      </c>
      <c r="J117" s="23">
        <f>INDEX('From ''MeasureAdjustments'' Tab'!$E$2:$K$408,MATCH(UniqueValues!$L117,'From ''MeasureAdjustments'' Tab'!$K$2:$K$408,0),J$1)</f>
        <v>14.5</v>
      </c>
      <c r="K117" s="24">
        <f>INDEX('From ''MeasureAdjustments'' Tab'!$E$2:$K$408,MATCH(UniqueValues!$L117,'From ''MeasureAdjustments'' Tab'!$K$2:$K$408,0),K$1)</f>
        <v>1.4</v>
      </c>
      <c r="L117" t="str">
        <f t="shared" si="1"/>
        <v>SCE:ER:(4) 48in (1) Instant Start Ballast - Reduced Light Output T8 Linear Fluorescent replacing (2) 96in T12 Linear Fluorescent:RFF</v>
      </c>
    </row>
    <row r="118" spans="1:12" hidden="1" x14ac:dyDescent="0.25">
      <c r="A118" s="31" t="s">
        <v>6</v>
      </c>
      <c r="B118" s="32" t="s">
        <v>20</v>
      </c>
      <c r="C118" s="32" t="s">
        <v>74</v>
      </c>
      <c r="D118" s="32" t="s">
        <v>9</v>
      </c>
      <c r="E118" s="32" t="s">
        <v>75</v>
      </c>
      <c r="F118" s="32" t="s">
        <v>24</v>
      </c>
      <c r="G118" s="33">
        <f>INDEX('From ''MeasureAdjustments'' Tab'!$E$2:$K$408,MATCH(UniqueValues!$L118,'From ''MeasureAdjustments'' Tab'!$K$2:$K$408,0),G$1)</f>
        <v>15</v>
      </c>
      <c r="H118" s="34">
        <f>INDEX('From ''MeasureAdjustments'' Tab'!$E$2:$K$408,MATCH(UniqueValues!$L118,'From ''MeasureAdjustments'' Tab'!$K$2:$K$408,0),H$1)</f>
        <v>5</v>
      </c>
      <c r="I118" s="43" t="str">
        <f>INDEX('From ''MeasureAdjustments'' Tab'!$E$2:$K$408,MATCH(UniqueValues!$L118,'From ''MeasureAdjustments'' Tab'!$K$2:$K$408,0),I$1)</f>
        <v>ER</v>
      </c>
      <c r="J118" s="23">
        <f>INDEX('From ''MeasureAdjustments'' Tab'!$E$2:$K$408,MATCH(UniqueValues!$L118,'From ''MeasureAdjustments'' Tab'!$K$2:$K$408,0),J$1)</f>
        <v>15</v>
      </c>
      <c r="K118" s="24">
        <f>INDEX('From ''MeasureAdjustments'' Tab'!$E$2:$K$408,MATCH(UniqueValues!$L118,'From ''MeasureAdjustments'' Tab'!$K$2:$K$408,0),K$1)</f>
        <v>1.9</v>
      </c>
      <c r="L118" t="str">
        <f t="shared" si="1"/>
        <v>SCE:ER:(4) 48in (1) Instant Start Ballast - Reduced Light Output T8 Linear Fluorescent replacing (2) 96in T12 Linear Fluorescent:s_MiC</v>
      </c>
    </row>
    <row r="119" spans="1:12" hidden="1" x14ac:dyDescent="0.25">
      <c r="A119" s="31" t="s">
        <v>6</v>
      </c>
      <c r="B119" s="32" t="s">
        <v>20</v>
      </c>
      <c r="C119" s="32" t="s">
        <v>74</v>
      </c>
      <c r="D119" s="32" t="s">
        <v>41</v>
      </c>
      <c r="E119" s="32" t="s">
        <v>75</v>
      </c>
      <c r="F119" s="32" t="s">
        <v>24</v>
      </c>
      <c r="G119" s="33">
        <f>INDEX('From ''MeasureAdjustments'' Tab'!$E$2:$K$408,MATCH(UniqueValues!$L119,'From ''MeasureAdjustments'' Tab'!$K$2:$K$408,0),G$1)</f>
        <v>15</v>
      </c>
      <c r="H119" s="34">
        <f>INDEX('From ''MeasureAdjustments'' Tab'!$E$2:$K$408,MATCH(UniqueValues!$L119,'From ''MeasureAdjustments'' Tab'!$K$2:$K$408,0),H$1)</f>
        <v>5</v>
      </c>
      <c r="I119" s="43" t="str">
        <f>INDEX('From ''MeasureAdjustments'' Tab'!$E$2:$K$408,MATCH(UniqueValues!$L119,'From ''MeasureAdjustments'' Tab'!$K$2:$K$408,0),I$1)</f>
        <v>ER</v>
      </c>
      <c r="J119" s="23">
        <f>INDEX('From ''MeasureAdjustments'' Tab'!$E$2:$K$408,MATCH(UniqueValues!$L119,'From ''MeasureAdjustments'' Tab'!$K$2:$K$408,0),J$1)</f>
        <v>15</v>
      </c>
      <c r="K119" s="24">
        <f>INDEX('From ''MeasureAdjustments'' Tab'!$E$2:$K$408,MATCH(UniqueValues!$L119,'From ''MeasureAdjustments'' Tab'!$K$2:$K$408,0),K$1)</f>
        <v>2</v>
      </c>
      <c r="L119" t="str">
        <f t="shared" si="1"/>
        <v>SCE:ER:(4) 48in (1) Instant Start Ballast - Reduced Light Output T8 Linear Fluorescent replacing (2) 96in T12 Linear Fluorescent:Cnc</v>
      </c>
    </row>
    <row r="120" spans="1:12" hidden="1" x14ac:dyDescent="0.25">
      <c r="A120" s="31" t="s">
        <v>6</v>
      </c>
      <c r="B120" s="32" t="s">
        <v>20</v>
      </c>
      <c r="C120" s="32" t="s">
        <v>74</v>
      </c>
      <c r="D120" s="32" t="s">
        <v>26</v>
      </c>
      <c r="E120" s="32" t="s">
        <v>75</v>
      </c>
      <c r="F120" s="32" t="s">
        <v>24</v>
      </c>
      <c r="G120" s="33">
        <f>INDEX('From ''MeasureAdjustments'' Tab'!$E$2:$K$408,MATCH(UniqueValues!$L120,'From ''MeasureAdjustments'' Tab'!$K$2:$K$408,0),G$1)</f>
        <v>14.5</v>
      </c>
      <c r="H120" s="34">
        <f>INDEX('From ''MeasureAdjustments'' Tab'!$E$2:$K$408,MATCH(UniqueValues!$L120,'From ''MeasureAdjustments'' Tab'!$K$2:$K$408,0),H$1)</f>
        <v>4.8000001907348597</v>
      </c>
      <c r="I120" s="43" t="str">
        <f>INDEX('From ''MeasureAdjustments'' Tab'!$E$2:$K$408,MATCH(UniqueValues!$L120,'From ''MeasureAdjustments'' Tab'!$K$2:$K$408,0),I$1)</f>
        <v>ER</v>
      </c>
      <c r="J120" s="23">
        <f>INDEX('From ''MeasureAdjustments'' Tab'!$E$2:$K$408,MATCH(UniqueValues!$L120,'From ''MeasureAdjustments'' Tab'!$K$2:$K$408,0),J$1)</f>
        <v>14.5</v>
      </c>
      <c r="K120" s="24">
        <f>INDEX('From ''MeasureAdjustments'' Tab'!$E$2:$K$408,MATCH(UniqueValues!$L120,'From ''MeasureAdjustments'' Tab'!$K$2:$K$408,0),K$1)</f>
        <v>1.4</v>
      </c>
      <c r="L120" t="str">
        <f t="shared" si="1"/>
        <v>SCE:ER:(4) 48in (1) Instant Start Ballast - Reduced Light Output T8 Linear Fluorescent replacing (2) 96in T12 Linear Fluorescent:RSD</v>
      </c>
    </row>
    <row r="121" spans="1:12" hidden="1" x14ac:dyDescent="0.25">
      <c r="A121" s="31" t="s">
        <v>6</v>
      </c>
      <c r="B121" s="32" t="s">
        <v>20</v>
      </c>
      <c r="C121" s="32" t="s">
        <v>76</v>
      </c>
      <c r="D121" s="32" t="s">
        <v>25</v>
      </c>
      <c r="E121" s="32" t="s">
        <v>77</v>
      </c>
      <c r="F121" s="32" t="s">
        <v>24</v>
      </c>
      <c r="G121" s="33">
        <f>INDEX('From ''MeasureAdjustments'' Tab'!$E$2:$K$408,MATCH(UniqueValues!$L121,'From ''MeasureAdjustments'' Tab'!$K$2:$K$408,0),G$1)</f>
        <v>15</v>
      </c>
      <c r="H121" s="34">
        <f>INDEX('From ''MeasureAdjustments'' Tab'!$E$2:$K$408,MATCH(UniqueValues!$L121,'From ''MeasureAdjustments'' Tab'!$K$2:$K$408,0),H$1)</f>
        <v>5</v>
      </c>
      <c r="I121" s="43" t="str">
        <f>INDEX('From ''MeasureAdjustments'' Tab'!$E$2:$K$408,MATCH(UniqueValues!$L121,'From ''MeasureAdjustments'' Tab'!$K$2:$K$408,0),I$1)</f>
        <v>ER</v>
      </c>
      <c r="J121" s="23">
        <f>INDEX('From ''MeasureAdjustments'' Tab'!$E$2:$K$408,MATCH(UniqueValues!$L121,'From ''MeasureAdjustments'' Tab'!$K$2:$K$408,0),J$1)</f>
        <v>15</v>
      </c>
      <c r="K121" s="24">
        <f>INDEX('From ''MeasureAdjustments'' Tab'!$E$2:$K$408,MATCH(UniqueValues!$L121,'From ''MeasureAdjustments'' Tab'!$K$2:$K$408,0),K$1)</f>
        <v>2.6</v>
      </c>
      <c r="L121" t="str">
        <f t="shared" si="1"/>
        <v>SCE:ER:(4) 48in (1) Instant Start Ballast - Reduced Light Output T8 Linear Fluorescent replacing (4) 48in T12 Linear Fluorescent:OfS</v>
      </c>
    </row>
    <row r="122" spans="1:12" hidden="1" x14ac:dyDescent="0.25">
      <c r="A122" s="31" t="s">
        <v>6</v>
      </c>
      <c r="B122" s="32" t="s">
        <v>20</v>
      </c>
      <c r="C122" s="32" t="s">
        <v>76</v>
      </c>
      <c r="D122" s="32" t="s">
        <v>9</v>
      </c>
      <c r="E122" s="32" t="s">
        <v>77</v>
      </c>
      <c r="F122" s="32" t="s">
        <v>24</v>
      </c>
      <c r="G122" s="33">
        <f>INDEX('From ''MeasureAdjustments'' Tab'!$E$2:$K$408,MATCH(UniqueValues!$L122,'From ''MeasureAdjustments'' Tab'!$K$2:$K$408,0),G$1)</f>
        <v>15</v>
      </c>
      <c r="H122" s="34">
        <f>INDEX('From ''MeasureAdjustments'' Tab'!$E$2:$K$408,MATCH(UniqueValues!$L122,'From ''MeasureAdjustments'' Tab'!$K$2:$K$408,0),H$1)</f>
        <v>5</v>
      </c>
      <c r="I122" s="43" t="str">
        <f>INDEX('From ''MeasureAdjustments'' Tab'!$E$2:$K$408,MATCH(UniqueValues!$L122,'From ''MeasureAdjustments'' Tab'!$K$2:$K$408,0),I$1)</f>
        <v>ER</v>
      </c>
      <c r="J122" s="23">
        <f>INDEX('From ''MeasureAdjustments'' Tab'!$E$2:$K$408,MATCH(UniqueValues!$L122,'From ''MeasureAdjustments'' Tab'!$K$2:$K$408,0),J$1)</f>
        <v>15</v>
      </c>
      <c r="K122" s="24">
        <f>INDEX('From ''MeasureAdjustments'' Tab'!$E$2:$K$408,MATCH(UniqueValues!$L122,'From ''MeasureAdjustments'' Tab'!$K$2:$K$408,0),K$1)</f>
        <v>1.9</v>
      </c>
      <c r="L122" t="str">
        <f t="shared" si="1"/>
        <v>SCE:ER:(4) 48in (1) Instant Start Ballast - Reduced Light Output T8 Linear Fluorescent replacing (4) 48in T12 Linear Fluorescent:s_MiC</v>
      </c>
    </row>
    <row r="123" spans="1:12" hidden="1" x14ac:dyDescent="0.25">
      <c r="A123" s="31" t="s">
        <v>6</v>
      </c>
      <c r="B123" s="32" t="s">
        <v>20</v>
      </c>
      <c r="C123" s="32" t="s">
        <v>76</v>
      </c>
      <c r="D123" s="32" t="s">
        <v>41</v>
      </c>
      <c r="E123" s="32" t="s">
        <v>77</v>
      </c>
      <c r="F123" s="32" t="s">
        <v>24</v>
      </c>
      <c r="G123" s="33">
        <f>INDEX('From ''MeasureAdjustments'' Tab'!$E$2:$K$408,MATCH(UniqueValues!$L123,'From ''MeasureAdjustments'' Tab'!$K$2:$K$408,0),G$1)</f>
        <v>15</v>
      </c>
      <c r="H123" s="34">
        <f>INDEX('From ''MeasureAdjustments'' Tab'!$E$2:$K$408,MATCH(UniqueValues!$L123,'From ''MeasureAdjustments'' Tab'!$K$2:$K$408,0),H$1)</f>
        <v>5</v>
      </c>
      <c r="I123" s="43" t="str">
        <f>INDEX('From ''MeasureAdjustments'' Tab'!$E$2:$K$408,MATCH(UniqueValues!$L123,'From ''MeasureAdjustments'' Tab'!$K$2:$K$408,0),I$1)</f>
        <v>ER</v>
      </c>
      <c r="J123" s="23">
        <f>INDEX('From ''MeasureAdjustments'' Tab'!$E$2:$K$408,MATCH(UniqueValues!$L123,'From ''MeasureAdjustments'' Tab'!$K$2:$K$408,0),J$1)</f>
        <v>15</v>
      </c>
      <c r="K123" s="24">
        <f>INDEX('From ''MeasureAdjustments'' Tab'!$E$2:$K$408,MATCH(UniqueValues!$L123,'From ''MeasureAdjustments'' Tab'!$K$2:$K$408,0),K$1)</f>
        <v>2</v>
      </c>
      <c r="L123" t="str">
        <f t="shared" si="1"/>
        <v>SCE:ER:(4) 48in (1) Instant Start Ballast - Reduced Light Output T8 Linear Fluorescent replacing (4) 48in T12 Linear Fluorescent:Cnc</v>
      </c>
    </row>
    <row r="124" spans="1:12" hidden="1" x14ac:dyDescent="0.25">
      <c r="A124" s="31" t="s">
        <v>6</v>
      </c>
      <c r="B124" s="32" t="s">
        <v>20</v>
      </c>
      <c r="C124" s="32" t="s">
        <v>76</v>
      </c>
      <c r="D124" s="32" t="s">
        <v>18</v>
      </c>
      <c r="E124" s="32" t="s">
        <v>77</v>
      </c>
      <c r="F124" s="32" t="s">
        <v>24</v>
      </c>
      <c r="G124" s="33">
        <f>INDEX('From ''MeasureAdjustments'' Tab'!$E$2:$K$408,MATCH(UniqueValues!$L124,'From ''MeasureAdjustments'' Tab'!$K$2:$K$408,0),G$1)</f>
        <v>14.3999996185303</v>
      </c>
      <c r="H124" s="34">
        <f>INDEX('From ''MeasureAdjustments'' Tab'!$E$2:$K$408,MATCH(UniqueValues!$L124,'From ''MeasureAdjustments'' Tab'!$K$2:$K$408,0),H$1)</f>
        <v>4.7999998728433999</v>
      </c>
      <c r="I124" s="43" t="str">
        <f>INDEX('From ''MeasureAdjustments'' Tab'!$E$2:$K$408,MATCH(UniqueValues!$L124,'From ''MeasureAdjustments'' Tab'!$K$2:$K$408,0),I$1)</f>
        <v>ER</v>
      </c>
      <c r="J124" s="23">
        <f>INDEX('From ''MeasureAdjustments'' Tab'!$E$2:$K$408,MATCH(UniqueValues!$L124,'From ''MeasureAdjustments'' Tab'!$K$2:$K$408,0),J$1)</f>
        <v>14.3999996185303</v>
      </c>
      <c r="K124" s="24">
        <f>INDEX('From ''MeasureAdjustments'' Tab'!$E$2:$K$408,MATCH(UniqueValues!$L124,'From ''MeasureAdjustments'' Tab'!$K$2:$K$408,0),K$1)</f>
        <v>1.4</v>
      </c>
      <c r="L124" t="str">
        <f t="shared" si="1"/>
        <v>SCE:ER:(4) 48in (1) Instant Start Ballast - Reduced Light Output T8 Linear Fluorescent replacing (4) 48in T12 Linear Fluorescent:Gro</v>
      </c>
    </row>
    <row r="125" spans="1:12" hidden="1" x14ac:dyDescent="0.25">
      <c r="A125" s="31" t="s">
        <v>6</v>
      </c>
      <c r="B125" s="32" t="s">
        <v>20</v>
      </c>
      <c r="C125" s="32" t="s">
        <v>76</v>
      </c>
      <c r="D125" s="32" t="s">
        <v>22</v>
      </c>
      <c r="E125" s="32" t="s">
        <v>77</v>
      </c>
      <c r="F125" s="32" t="s">
        <v>24</v>
      </c>
      <c r="G125" s="33">
        <f>INDEX('From ''MeasureAdjustments'' Tab'!$E$2:$K$408,MATCH(UniqueValues!$L125,'From ''MeasureAdjustments'' Tab'!$K$2:$K$408,0),G$1)</f>
        <v>15</v>
      </c>
      <c r="H125" s="34">
        <f>INDEX('From ''MeasureAdjustments'' Tab'!$E$2:$K$408,MATCH(UniqueValues!$L125,'From ''MeasureAdjustments'' Tab'!$K$2:$K$408,0),H$1)</f>
        <v>5</v>
      </c>
      <c r="I125" s="43" t="str">
        <f>INDEX('From ''MeasureAdjustments'' Tab'!$E$2:$K$408,MATCH(UniqueValues!$L125,'From ''MeasureAdjustments'' Tab'!$K$2:$K$408,0),I$1)</f>
        <v>ER</v>
      </c>
      <c r="J125" s="23">
        <f>INDEX('From ''MeasureAdjustments'' Tab'!$E$2:$K$408,MATCH(UniqueValues!$L125,'From ''MeasureAdjustments'' Tab'!$K$2:$K$408,0),J$1)</f>
        <v>15</v>
      </c>
      <c r="K125" s="24">
        <f>INDEX('From ''MeasureAdjustments'' Tab'!$E$2:$K$408,MATCH(UniqueValues!$L125,'From ''MeasureAdjustments'' Tab'!$K$2:$K$408,0),K$1)</f>
        <v>2</v>
      </c>
      <c r="L125" t="str">
        <f t="shared" si="1"/>
        <v>SCE:ER:(4) 48in (1) Instant Start Ballast - Reduced Light Output T8 Linear Fluorescent replacing (4) 48in T12 Linear Fluorescent:RtS</v>
      </c>
    </row>
    <row r="126" spans="1:12" hidden="1" x14ac:dyDescent="0.25">
      <c r="A126" s="31" t="s">
        <v>6</v>
      </c>
      <c r="B126" s="32" t="s">
        <v>20</v>
      </c>
      <c r="C126" s="32" t="s">
        <v>76</v>
      </c>
      <c r="D126" s="32" t="s">
        <v>78</v>
      </c>
      <c r="E126" s="32" t="s">
        <v>77</v>
      </c>
      <c r="F126" s="32" t="s">
        <v>24</v>
      </c>
      <c r="G126" s="33">
        <f>INDEX('From ''MeasureAdjustments'' Tab'!$E$2:$K$408,MATCH(UniqueValues!$L126,'From ''MeasureAdjustments'' Tab'!$K$2:$K$408,0),G$1)</f>
        <v>15</v>
      </c>
      <c r="H126" s="34">
        <f>INDEX('From ''MeasureAdjustments'' Tab'!$E$2:$K$408,MATCH(UniqueValues!$L126,'From ''MeasureAdjustments'' Tab'!$K$2:$K$408,0),H$1)</f>
        <v>5</v>
      </c>
      <c r="I126" s="43" t="str">
        <f>INDEX('From ''MeasureAdjustments'' Tab'!$E$2:$K$408,MATCH(UniqueValues!$L126,'From ''MeasureAdjustments'' Tab'!$K$2:$K$408,0),I$1)</f>
        <v>ER</v>
      </c>
      <c r="J126" s="23">
        <f>INDEX('From ''MeasureAdjustments'' Tab'!$E$2:$K$408,MATCH(UniqueValues!$L126,'From ''MeasureAdjustments'' Tab'!$K$2:$K$408,0),J$1)</f>
        <v>15</v>
      </c>
      <c r="K126" s="24">
        <f>INDEX('From ''MeasureAdjustments'' Tab'!$E$2:$K$408,MATCH(UniqueValues!$L126,'From ''MeasureAdjustments'' Tab'!$K$2:$K$408,0),K$1)</f>
        <v>2.6</v>
      </c>
      <c r="L126" t="str">
        <f t="shared" si="1"/>
        <v>SCE:ER:(4) 48in (1) Instant Start Ballast - Reduced Light Output T8 Linear Fluorescent replacing (4) 48in T12 Linear Fluorescent:Asm</v>
      </c>
    </row>
    <row r="127" spans="1:12" hidden="1" x14ac:dyDescent="0.25">
      <c r="A127" s="31" t="s">
        <v>6</v>
      </c>
      <c r="B127" s="32" t="s">
        <v>20</v>
      </c>
      <c r="C127" s="32" t="s">
        <v>76</v>
      </c>
      <c r="D127" s="32" t="s">
        <v>40</v>
      </c>
      <c r="E127" s="32" t="s">
        <v>77</v>
      </c>
      <c r="F127" s="32" t="s">
        <v>24</v>
      </c>
      <c r="G127" s="33">
        <f>INDEX('From ''MeasureAdjustments'' Tab'!$E$2:$K$408,MATCH(UniqueValues!$L127,'From ''MeasureAdjustments'' Tab'!$K$2:$K$408,0),G$1)</f>
        <v>14.5</v>
      </c>
      <c r="H127" s="34">
        <f>INDEX('From ''MeasureAdjustments'' Tab'!$E$2:$K$408,MATCH(UniqueValues!$L127,'From ''MeasureAdjustments'' Tab'!$K$2:$K$408,0),H$1)</f>
        <v>4.8000001907348597</v>
      </c>
      <c r="I127" s="43" t="str">
        <f>INDEX('From ''MeasureAdjustments'' Tab'!$E$2:$K$408,MATCH(UniqueValues!$L127,'From ''MeasureAdjustments'' Tab'!$K$2:$K$408,0),I$1)</f>
        <v>ER</v>
      </c>
      <c r="J127" s="23">
        <f>INDEX('From ''MeasureAdjustments'' Tab'!$E$2:$K$408,MATCH(UniqueValues!$L127,'From ''MeasureAdjustments'' Tab'!$K$2:$K$408,0),J$1)</f>
        <v>14.5</v>
      </c>
      <c r="K127" s="24">
        <f>INDEX('From ''MeasureAdjustments'' Tab'!$E$2:$K$408,MATCH(UniqueValues!$L127,'From ''MeasureAdjustments'' Tab'!$K$2:$K$408,0),K$1)</f>
        <v>1.4</v>
      </c>
      <c r="L127" t="str">
        <f t="shared" si="1"/>
        <v>SCE:ER:(4) 48in (1) Instant Start Ballast - Reduced Light Output T8 Linear Fluorescent replacing (4) 48in T12 Linear Fluorescent:RFF</v>
      </c>
    </row>
    <row r="128" spans="1:12" hidden="1" x14ac:dyDescent="0.25">
      <c r="A128" s="31" t="s">
        <v>6</v>
      </c>
      <c r="B128" s="32" t="s">
        <v>20</v>
      </c>
      <c r="C128" s="32" t="s">
        <v>76</v>
      </c>
      <c r="D128" s="32" t="s">
        <v>26</v>
      </c>
      <c r="E128" s="32" t="s">
        <v>77</v>
      </c>
      <c r="F128" s="32" t="s">
        <v>24</v>
      </c>
      <c r="G128" s="33">
        <f>INDEX('From ''MeasureAdjustments'' Tab'!$E$2:$K$408,MATCH(UniqueValues!$L128,'From ''MeasureAdjustments'' Tab'!$K$2:$K$408,0),G$1)</f>
        <v>14.5</v>
      </c>
      <c r="H128" s="34">
        <f>INDEX('From ''MeasureAdjustments'' Tab'!$E$2:$K$408,MATCH(UniqueValues!$L128,'From ''MeasureAdjustments'' Tab'!$K$2:$K$408,0),H$1)</f>
        <v>4.8000001907348597</v>
      </c>
      <c r="I128" s="43" t="str">
        <f>INDEX('From ''MeasureAdjustments'' Tab'!$E$2:$K$408,MATCH(UniqueValues!$L128,'From ''MeasureAdjustments'' Tab'!$K$2:$K$408,0),I$1)</f>
        <v>ER</v>
      </c>
      <c r="J128" s="23">
        <f>INDEX('From ''MeasureAdjustments'' Tab'!$E$2:$K$408,MATCH(UniqueValues!$L128,'From ''MeasureAdjustments'' Tab'!$K$2:$K$408,0),J$1)</f>
        <v>14.5</v>
      </c>
      <c r="K128" s="24">
        <f>INDEX('From ''MeasureAdjustments'' Tab'!$E$2:$K$408,MATCH(UniqueValues!$L128,'From ''MeasureAdjustments'' Tab'!$K$2:$K$408,0),K$1)</f>
        <v>1.4</v>
      </c>
      <c r="L128" t="str">
        <f t="shared" si="1"/>
        <v>SCE:ER:(4) 48in (1) Instant Start Ballast - Reduced Light Output T8 Linear Fluorescent replacing (4) 48in T12 Linear Fluorescent:RSD</v>
      </c>
    </row>
    <row r="129" spans="1:12" hidden="1" x14ac:dyDescent="0.25">
      <c r="A129" s="31" t="s">
        <v>6</v>
      </c>
      <c r="B129" s="32" t="s">
        <v>20</v>
      </c>
      <c r="C129" s="32" t="s">
        <v>79</v>
      </c>
      <c r="D129" s="32" t="s">
        <v>60</v>
      </c>
      <c r="E129" s="32" t="s">
        <v>80</v>
      </c>
      <c r="F129" s="32" t="s">
        <v>24</v>
      </c>
      <c r="G129" s="33">
        <f>INDEX('From ''MeasureAdjustments'' Tab'!$E$2:$K$408,MATCH(UniqueValues!$L129,'From ''MeasureAdjustments'' Tab'!$K$2:$K$408,0),G$1)</f>
        <v>15</v>
      </c>
      <c r="H129" s="34">
        <f>INDEX('From ''MeasureAdjustments'' Tab'!$E$2:$K$408,MATCH(UniqueValues!$L129,'From ''MeasureAdjustments'' Tab'!$K$2:$K$408,0),H$1)</f>
        <v>5</v>
      </c>
      <c r="I129" s="43" t="str">
        <f>INDEX('From ''MeasureAdjustments'' Tab'!$E$2:$K$408,MATCH(UniqueValues!$L129,'From ''MeasureAdjustments'' Tab'!$K$2:$K$408,0),I$1)</f>
        <v>ER</v>
      </c>
      <c r="J129" s="23">
        <f>INDEX('From ''MeasureAdjustments'' Tab'!$E$2:$K$408,MATCH(UniqueValues!$L129,'From ''MeasureAdjustments'' Tab'!$K$2:$K$408,0),J$1)</f>
        <v>15</v>
      </c>
      <c r="K129" s="24">
        <f>INDEX('From ''MeasureAdjustments'' Tab'!$E$2:$K$408,MATCH(UniqueValues!$L129,'From ''MeasureAdjustments'' Tab'!$K$2:$K$408,0),K$1)</f>
        <v>5</v>
      </c>
      <c r="L129" t="str">
        <f t="shared" si="1"/>
        <v>SCE:ER:(4) 48in (2) Instant Start Ballast - Reduced Light Output T8 Linear Fluorescent replacing (4) 48in T12 Linear Fluorescent:Gst</v>
      </c>
    </row>
    <row r="130" spans="1:12" hidden="1" x14ac:dyDescent="0.25">
      <c r="A130" s="31" t="s">
        <v>6</v>
      </c>
      <c r="B130" s="32" t="s">
        <v>20</v>
      </c>
      <c r="C130" s="32" t="s">
        <v>79</v>
      </c>
      <c r="D130" s="32" t="s">
        <v>25</v>
      </c>
      <c r="E130" s="32" t="s">
        <v>80</v>
      </c>
      <c r="F130" s="32" t="s">
        <v>24</v>
      </c>
      <c r="G130" s="33">
        <f>INDEX('From ''MeasureAdjustments'' Tab'!$E$2:$K$408,MATCH(UniqueValues!$L130,'From ''MeasureAdjustments'' Tab'!$K$2:$K$408,0),G$1)</f>
        <v>15</v>
      </c>
      <c r="H130" s="34">
        <f>INDEX('From ''MeasureAdjustments'' Tab'!$E$2:$K$408,MATCH(UniqueValues!$L130,'From ''MeasureAdjustments'' Tab'!$K$2:$K$408,0),H$1)</f>
        <v>5</v>
      </c>
      <c r="I130" s="43" t="str">
        <f>INDEX('From ''MeasureAdjustments'' Tab'!$E$2:$K$408,MATCH(UniqueValues!$L130,'From ''MeasureAdjustments'' Tab'!$K$2:$K$408,0),I$1)</f>
        <v>ER</v>
      </c>
      <c r="J130" s="23">
        <f>INDEX('From ''MeasureAdjustments'' Tab'!$E$2:$K$408,MATCH(UniqueValues!$L130,'From ''MeasureAdjustments'' Tab'!$K$2:$K$408,0),J$1)</f>
        <v>15</v>
      </c>
      <c r="K130" s="24">
        <f>INDEX('From ''MeasureAdjustments'' Tab'!$E$2:$K$408,MATCH(UniqueValues!$L130,'From ''MeasureAdjustments'' Tab'!$K$2:$K$408,0),K$1)</f>
        <v>2.6</v>
      </c>
      <c r="L130" t="str">
        <f t="shared" si="1"/>
        <v>SCE:ER:(4) 48in (2) Instant Start Ballast - Reduced Light Output T8 Linear Fluorescent replacing (4) 48in T12 Linear Fluorescent:OfS</v>
      </c>
    </row>
    <row r="131" spans="1:12" hidden="1" x14ac:dyDescent="0.25">
      <c r="A131" s="31" t="s">
        <v>6</v>
      </c>
      <c r="B131" s="32" t="s">
        <v>20</v>
      </c>
      <c r="C131" s="32" t="s">
        <v>79</v>
      </c>
      <c r="D131" s="32" t="s">
        <v>26</v>
      </c>
      <c r="E131" s="32" t="s">
        <v>80</v>
      </c>
      <c r="F131" s="32" t="s">
        <v>24</v>
      </c>
      <c r="G131" s="33">
        <f>INDEX('From ''MeasureAdjustments'' Tab'!$E$2:$K$408,MATCH(UniqueValues!$L131,'From ''MeasureAdjustments'' Tab'!$K$2:$K$408,0),G$1)</f>
        <v>14.5</v>
      </c>
      <c r="H131" s="34">
        <f>INDEX('From ''MeasureAdjustments'' Tab'!$E$2:$K$408,MATCH(UniqueValues!$L131,'From ''MeasureAdjustments'' Tab'!$K$2:$K$408,0),H$1)</f>
        <v>4.8000001907348597</v>
      </c>
      <c r="I131" s="43" t="str">
        <f>INDEX('From ''MeasureAdjustments'' Tab'!$E$2:$K$408,MATCH(UniqueValues!$L131,'From ''MeasureAdjustments'' Tab'!$K$2:$K$408,0),I$1)</f>
        <v>ER</v>
      </c>
      <c r="J131" s="23">
        <f>INDEX('From ''MeasureAdjustments'' Tab'!$E$2:$K$408,MATCH(UniqueValues!$L131,'From ''MeasureAdjustments'' Tab'!$K$2:$K$408,0),J$1)</f>
        <v>14.5</v>
      </c>
      <c r="K131" s="24">
        <f>INDEX('From ''MeasureAdjustments'' Tab'!$E$2:$K$408,MATCH(UniqueValues!$L131,'From ''MeasureAdjustments'' Tab'!$K$2:$K$408,0),K$1)</f>
        <v>1.4</v>
      </c>
      <c r="L131" t="str">
        <f t="shared" si="1"/>
        <v>SCE:ER:(4) 48in (2) Instant Start Ballast - Reduced Light Output T8 Linear Fluorescent replacing (4) 48in T12 Linear Fluorescent:RSD</v>
      </c>
    </row>
    <row r="132" spans="1:12" hidden="1" x14ac:dyDescent="0.25">
      <c r="A132" s="31" t="s">
        <v>6</v>
      </c>
      <c r="B132" s="32" t="s">
        <v>20</v>
      </c>
      <c r="C132" s="32" t="s">
        <v>79</v>
      </c>
      <c r="D132" s="32" t="s">
        <v>22</v>
      </c>
      <c r="E132" s="32" t="s">
        <v>80</v>
      </c>
      <c r="F132" s="32" t="s">
        <v>24</v>
      </c>
      <c r="G132" s="33">
        <f>INDEX('From ''MeasureAdjustments'' Tab'!$E$2:$K$408,MATCH(UniqueValues!$L132,'From ''MeasureAdjustments'' Tab'!$K$2:$K$408,0),G$1)</f>
        <v>15</v>
      </c>
      <c r="H132" s="34">
        <f>INDEX('From ''MeasureAdjustments'' Tab'!$E$2:$K$408,MATCH(UniqueValues!$L132,'From ''MeasureAdjustments'' Tab'!$K$2:$K$408,0),H$1)</f>
        <v>5</v>
      </c>
      <c r="I132" s="43" t="str">
        <f>INDEX('From ''MeasureAdjustments'' Tab'!$E$2:$K$408,MATCH(UniqueValues!$L132,'From ''MeasureAdjustments'' Tab'!$K$2:$K$408,0),I$1)</f>
        <v>ER</v>
      </c>
      <c r="J132" s="23">
        <f>INDEX('From ''MeasureAdjustments'' Tab'!$E$2:$K$408,MATCH(UniqueValues!$L132,'From ''MeasureAdjustments'' Tab'!$K$2:$K$408,0),J$1)</f>
        <v>15</v>
      </c>
      <c r="K132" s="24">
        <f>INDEX('From ''MeasureAdjustments'' Tab'!$E$2:$K$408,MATCH(UniqueValues!$L132,'From ''MeasureAdjustments'' Tab'!$K$2:$K$408,0),K$1)</f>
        <v>2</v>
      </c>
      <c r="L132" t="str">
        <f t="shared" si="1"/>
        <v>SCE:ER:(4) 48in (2) Instant Start Ballast - Reduced Light Output T8 Linear Fluorescent replacing (4) 48in T12 Linear Fluorescent:RtS</v>
      </c>
    </row>
    <row r="133" spans="1:12" hidden="1" x14ac:dyDescent="0.25">
      <c r="A133" s="31" t="s">
        <v>6</v>
      </c>
      <c r="B133" s="32" t="s">
        <v>20</v>
      </c>
      <c r="C133" s="32" t="s">
        <v>79</v>
      </c>
      <c r="D133" s="32" t="s">
        <v>41</v>
      </c>
      <c r="E133" s="32" t="s">
        <v>80</v>
      </c>
      <c r="F133" s="32" t="s">
        <v>24</v>
      </c>
      <c r="G133" s="33">
        <f>INDEX('From ''MeasureAdjustments'' Tab'!$E$2:$K$408,MATCH(UniqueValues!$L133,'From ''MeasureAdjustments'' Tab'!$K$2:$K$408,0),G$1)</f>
        <v>15</v>
      </c>
      <c r="H133" s="34">
        <f>INDEX('From ''MeasureAdjustments'' Tab'!$E$2:$K$408,MATCH(UniqueValues!$L133,'From ''MeasureAdjustments'' Tab'!$K$2:$K$408,0),H$1)</f>
        <v>5</v>
      </c>
      <c r="I133" s="43" t="str">
        <f>INDEX('From ''MeasureAdjustments'' Tab'!$E$2:$K$408,MATCH(UniqueValues!$L133,'From ''MeasureAdjustments'' Tab'!$K$2:$K$408,0),I$1)</f>
        <v>ER</v>
      </c>
      <c r="J133" s="23">
        <f>INDEX('From ''MeasureAdjustments'' Tab'!$E$2:$K$408,MATCH(UniqueValues!$L133,'From ''MeasureAdjustments'' Tab'!$K$2:$K$408,0),J$1)</f>
        <v>15</v>
      </c>
      <c r="K133" s="24">
        <f>INDEX('From ''MeasureAdjustments'' Tab'!$E$2:$K$408,MATCH(UniqueValues!$L133,'From ''MeasureAdjustments'' Tab'!$K$2:$K$408,0),K$1)</f>
        <v>2</v>
      </c>
      <c r="L133" t="str">
        <f t="shared" ref="L133:L196" si="2">A133&amp;":"&amp;B133&amp;":"&amp;C133&amp;":"&amp;D133</f>
        <v>SCE:ER:(4) 48in (2) Instant Start Ballast - Reduced Light Output T8 Linear Fluorescent replacing (4) 48in T12 Linear Fluorescent:Cnc</v>
      </c>
    </row>
    <row r="134" spans="1:12" hidden="1" x14ac:dyDescent="0.25">
      <c r="A134" s="31" t="s">
        <v>6</v>
      </c>
      <c r="B134" s="32" t="s">
        <v>20</v>
      </c>
      <c r="C134" s="32" t="s">
        <v>79</v>
      </c>
      <c r="D134" s="32" t="s">
        <v>9</v>
      </c>
      <c r="E134" s="32" t="s">
        <v>80</v>
      </c>
      <c r="F134" s="32" t="s">
        <v>24</v>
      </c>
      <c r="G134" s="33">
        <f>INDEX('From ''MeasureAdjustments'' Tab'!$E$2:$K$408,MATCH(UniqueValues!$L134,'From ''MeasureAdjustments'' Tab'!$K$2:$K$408,0),G$1)</f>
        <v>15</v>
      </c>
      <c r="H134" s="34">
        <f>INDEX('From ''MeasureAdjustments'' Tab'!$E$2:$K$408,MATCH(UniqueValues!$L134,'From ''MeasureAdjustments'' Tab'!$K$2:$K$408,0),H$1)</f>
        <v>5</v>
      </c>
      <c r="I134" s="43" t="str">
        <f>INDEX('From ''MeasureAdjustments'' Tab'!$E$2:$K$408,MATCH(UniqueValues!$L134,'From ''MeasureAdjustments'' Tab'!$K$2:$K$408,0),I$1)</f>
        <v>ER</v>
      </c>
      <c r="J134" s="23">
        <f>INDEX('From ''MeasureAdjustments'' Tab'!$E$2:$K$408,MATCH(UniqueValues!$L134,'From ''MeasureAdjustments'' Tab'!$K$2:$K$408,0),J$1)</f>
        <v>15</v>
      </c>
      <c r="K134" s="24">
        <f>INDEX('From ''MeasureAdjustments'' Tab'!$E$2:$K$408,MATCH(UniqueValues!$L134,'From ''MeasureAdjustments'' Tab'!$K$2:$K$408,0),K$1)</f>
        <v>1.9</v>
      </c>
      <c r="L134" t="str">
        <f t="shared" si="2"/>
        <v>SCE:ER:(4) 48in (2) Instant Start Ballast - Reduced Light Output T8 Linear Fluorescent replacing (4) 48in T12 Linear Fluorescent:s_MiC</v>
      </c>
    </row>
    <row r="135" spans="1:12" hidden="1" x14ac:dyDescent="0.25">
      <c r="A135" s="31" t="s">
        <v>6</v>
      </c>
      <c r="B135" s="32" t="s">
        <v>20</v>
      </c>
      <c r="C135" s="32" t="s">
        <v>81</v>
      </c>
      <c r="D135" s="32" t="s">
        <v>22</v>
      </c>
      <c r="E135" s="32" t="s">
        <v>82</v>
      </c>
      <c r="F135" s="32" t="s">
        <v>24</v>
      </c>
      <c r="G135" s="33">
        <f>INDEX('From ''MeasureAdjustments'' Tab'!$E$2:$K$408,MATCH(UniqueValues!$L135,'From ''MeasureAdjustments'' Tab'!$K$2:$K$408,0),G$1)</f>
        <v>15</v>
      </c>
      <c r="H135" s="34">
        <f>INDEX('From ''MeasureAdjustments'' Tab'!$E$2:$K$408,MATCH(UniqueValues!$L135,'From ''MeasureAdjustments'' Tab'!$K$2:$K$408,0),H$1)</f>
        <v>5</v>
      </c>
      <c r="I135" s="43" t="str">
        <f>INDEX('From ''MeasureAdjustments'' Tab'!$E$2:$K$408,MATCH(UniqueValues!$L135,'From ''MeasureAdjustments'' Tab'!$K$2:$K$408,0),I$1)</f>
        <v>ER</v>
      </c>
      <c r="J135" s="23">
        <f>INDEX('From ''MeasureAdjustments'' Tab'!$E$2:$K$408,MATCH(UniqueValues!$L135,'From ''MeasureAdjustments'' Tab'!$K$2:$K$408,0),J$1)</f>
        <v>15</v>
      </c>
      <c r="K135" s="24">
        <f>INDEX('From ''MeasureAdjustments'' Tab'!$E$2:$K$408,MATCH(UniqueValues!$L135,'From ''MeasureAdjustments'' Tab'!$K$2:$K$408,0),K$1)</f>
        <v>2</v>
      </c>
      <c r="L135" t="str">
        <f t="shared" si="2"/>
        <v>SCE:ER:(4) 96in (1) Instant Start Ballast - Normal Light Output T8 Linear Fluorescent replacing (4) 96in T12 Linear Fluorescent:RtS</v>
      </c>
    </row>
    <row r="136" spans="1:12" hidden="1" x14ac:dyDescent="0.25">
      <c r="A136" s="31" t="s">
        <v>6</v>
      </c>
      <c r="B136" s="32" t="s">
        <v>20</v>
      </c>
      <c r="C136" s="32" t="s">
        <v>81</v>
      </c>
      <c r="D136" s="32" t="s">
        <v>26</v>
      </c>
      <c r="E136" s="32" t="s">
        <v>82</v>
      </c>
      <c r="F136" s="32" t="s">
        <v>24</v>
      </c>
      <c r="G136" s="33">
        <f>INDEX('From ''MeasureAdjustments'' Tab'!$E$2:$K$408,MATCH(UniqueValues!$L136,'From ''MeasureAdjustments'' Tab'!$K$2:$K$408,0),G$1)</f>
        <v>14.4921535340152</v>
      </c>
      <c r="H136" s="34">
        <f>INDEX('From ''MeasureAdjustments'' Tab'!$E$2:$K$408,MATCH(UniqueValues!$L136,'From ''MeasureAdjustments'' Tab'!$K$2:$K$408,0),H$1)</f>
        <v>4.8307178446717201</v>
      </c>
      <c r="I136" s="43" t="str">
        <f>INDEX('From ''MeasureAdjustments'' Tab'!$E$2:$K$408,MATCH(UniqueValues!$L136,'From ''MeasureAdjustments'' Tab'!$K$2:$K$408,0),I$1)</f>
        <v>ER</v>
      </c>
      <c r="J136" s="23">
        <f>INDEX('From ''MeasureAdjustments'' Tab'!$E$2:$K$408,MATCH(UniqueValues!$L136,'From ''MeasureAdjustments'' Tab'!$K$2:$K$408,0),J$1)</f>
        <v>14.4921535340152</v>
      </c>
      <c r="K136" s="24">
        <f>INDEX('From ''MeasureAdjustments'' Tab'!$E$2:$K$408,MATCH(UniqueValues!$L136,'From ''MeasureAdjustments'' Tab'!$K$2:$K$408,0),K$1)</f>
        <v>1.4</v>
      </c>
      <c r="L136" t="str">
        <f t="shared" si="2"/>
        <v>SCE:ER:(4) 96in (1) Instant Start Ballast - Normal Light Output T8 Linear Fluorescent replacing (4) 96in T12 Linear Fluorescent:RSD</v>
      </c>
    </row>
    <row r="137" spans="1:12" hidden="1" x14ac:dyDescent="0.25">
      <c r="A137" s="31" t="s">
        <v>6</v>
      </c>
      <c r="B137" s="32" t="s">
        <v>20</v>
      </c>
      <c r="C137" s="32" t="s">
        <v>81</v>
      </c>
      <c r="D137" s="32" t="s">
        <v>9</v>
      </c>
      <c r="E137" s="32" t="s">
        <v>82</v>
      </c>
      <c r="F137" s="32" t="s">
        <v>24</v>
      </c>
      <c r="G137" s="33">
        <f>INDEX('From ''MeasureAdjustments'' Tab'!$E$2:$K$408,MATCH(UniqueValues!$L137,'From ''MeasureAdjustments'' Tab'!$K$2:$K$408,0),G$1)</f>
        <v>15</v>
      </c>
      <c r="H137" s="34">
        <f>INDEX('From ''MeasureAdjustments'' Tab'!$E$2:$K$408,MATCH(UniqueValues!$L137,'From ''MeasureAdjustments'' Tab'!$K$2:$K$408,0),H$1)</f>
        <v>5</v>
      </c>
      <c r="I137" s="43" t="str">
        <f>INDEX('From ''MeasureAdjustments'' Tab'!$E$2:$K$408,MATCH(UniqueValues!$L137,'From ''MeasureAdjustments'' Tab'!$K$2:$K$408,0),I$1)</f>
        <v>ER</v>
      </c>
      <c r="J137" s="23">
        <f>INDEX('From ''MeasureAdjustments'' Tab'!$E$2:$K$408,MATCH(UniqueValues!$L137,'From ''MeasureAdjustments'' Tab'!$K$2:$K$408,0),J$1)</f>
        <v>15</v>
      </c>
      <c r="K137" s="24">
        <f>INDEX('From ''MeasureAdjustments'' Tab'!$E$2:$K$408,MATCH(UniqueValues!$L137,'From ''MeasureAdjustments'' Tab'!$K$2:$K$408,0),K$1)</f>
        <v>1.9</v>
      </c>
      <c r="L137" t="str">
        <f t="shared" si="2"/>
        <v>SCE:ER:(4) 96in (1) Instant Start Ballast - Normal Light Output T8 Linear Fluorescent replacing (4) 96in T12 Linear Fluorescent:s_MiC</v>
      </c>
    </row>
    <row r="138" spans="1:12" hidden="1" x14ac:dyDescent="0.25">
      <c r="A138" s="31" t="s">
        <v>6</v>
      </c>
      <c r="B138" s="32" t="s">
        <v>7</v>
      </c>
      <c r="C138" s="32" t="s">
        <v>83</v>
      </c>
      <c r="D138" s="32" t="s">
        <v>84</v>
      </c>
      <c r="E138" s="32" t="s">
        <v>85</v>
      </c>
      <c r="F138" s="32" t="s">
        <v>86</v>
      </c>
      <c r="G138" s="33">
        <f>INDEX('From ''MeasureAdjustments'' Tab'!$E$2:$K$408,MATCH(UniqueValues!$L138,'From ''MeasureAdjustments'' Tab'!$K$2:$K$408,0),G$1)</f>
        <v>12.699999809265099</v>
      </c>
      <c r="H138" s="34">
        <f>INDEX('From ''MeasureAdjustments'' Tab'!$E$2:$K$408,MATCH(UniqueValues!$L138,'From ''MeasureAdjustments'' Tab'!$K$2:$K$408,0),H$1)</f>
        <v>0</v>
      </c>
      <c r="I138" s="43" t="str">
        <f>INDEX('From ''MeasureAdjustments'' Tab'!$E$2:$K$408,MATCH(UniqueValues!$L138,'From ''MeasureAdjustments'' Tab'!$K$2:$K$408,0),I$1)</f>
        <v>ERRUL</v>
      </c>
      <c r="J138" s="23">
        <f>INDEX('From ''MeasureAdjustments'' Tab'!$E$2:$K$408,MATCH(UniqueValues!$L138,'From ''MeasureAdjustments'' Tab'!$K$2:$K$408,0),J$1)</f>
        <v>12.699999809265099</v>
      </c>
      <c r="K138" s="24">
        <f>INDEX('From ''MeasureAdjustments'' Tab'!$E$2:$K$408,MATCH(UniqueValues!$L138,'From ''MeasureAdjustments'' Tab'!$K$2:$K$408,0),K$1)</f>
        <v>0</v>
      </c>
      <c r="L138" t="str">
        <f t="shared" si="2"/>
        <v>SCE:REA:&lt; 25 HP Centrifugal Booster Pump System Overhaul Maintenance:s_Agr</v>
      </c>
    </row>
    <row r="139" spans="1:12" hidden="1" x14ac:dyDescent="0.25">
      <c r="A139" s="31" t="s">
        <v>6</v>
      </c>
      <c r="B139" s="32" t="s">
        <v>7</v>
      </c>
      <c r="C139" s="32" t="s">
        <v>87</v>
      </c>
      <c r="D139" s="32" t="s">
        <v>84</v>
      </c>
      <c r="E139" s="32" t="s">
        <v>88</v>
      </c>
      <c r="F139" s="32" t="s">
        <v>86</v>
      </c>
      <c r="G139" s="33">
        <f>INDEX('From ''MeasureAdjustments'' Tab'!$E$2:$K$408,MATCH(UniqueValues!$L139,'From ''MeasureAdjustments'' Tab'!$K$2:$K$408,0),G$1)</f>
        <v>8.3000001907348597</v>
      </c>
      <c r="H139" s="34">
        <f>INDEX('From ''MeasureAdjustments'' Tab'!$E$2:$K$408,MATCH(UniqueValues!$L139,'From ''MeasureAdjustments'' Tab'!$K$2:$K$408,0),H$1)</f>
        <v>0</v>
      </c>
      <c r="I139" s="43" t="str">
        <f>INDEX('From ''MeasureAdjustments'' Tab'!$E$2:$K$408,MATCH(UniqueValues!$L139,'From ''MeasureAdjustments'' Tab'!$K$2:$K$408,0),I$1)</f>
        <v>ERRUL</v>
      </c>
      <c r="J139" s="23">
        <f>INDEX('From ''MeasureAdjustments'' Tab'!$E$2:$K$408,MATCH(UniqueValues!$L139,'From ''MeasureAdjustments'' Tab'!$K$2:$K$408,0),J$1)</f>
        <v>8.3000001907348597</v>
      </c>
      <c r="K139" s="24">
        <f>INDEX('From ''MeasureAdjustments'' Tab'!$E$2:$K$408,MATCH(UniqueValues!$L139,'From ''MeasureAdjustments'' Tab'!$K$2:$K$408,0),K$1)</f>
        <v>0</v>
      </c>
      <c r="L139" t="str">
        <f t="shared" si="2"/>
        <v>SCE:REA:&lt; 25 HP Submersible Booster Pump System Overhaul Maintenance:s_Agr</v>
      </c>
    </row>
    <row r="140" spans="1:12" hidden="1" x14ac:dyDescent="0.25">
      <c r="A140" s="31" t="s">
        <v>6</v>
      </c>
      <c r="B140" s="32" t="s">
        <v>7</v>
      </c>
      <c r="C140" s="32" t="s">
        <v>89</v>
      </c>
      <c r="D140" s="32" t="s">
        <v>84</v>
      </c>
      <c r="E140" s="32" t="s">
        <v>90</v>
      </c>
      <c r="F140" s="32" t="s">
        <v>86</v>
      </c>
      <c r="G140" s="33">
        <f>INDEX('From ''MeasureAdjustments'' Tab'!$E$2:$K$408,MATCH(UniqueValues!$L140,'From ''MeasureAdjustments'' Tab'!$K$2:$K$408,0),G$1)</f>
        <v>6.5</v>
      </c>
      <c r="H140" s="34">
        <f>INDEX('From ''MeasureAdjustments'' Tab'!$E$2:$K$408,MATCH(UniqueValues!$L140,'From ''MeasureAdjustments'' Tab'!$K$2:$K$408,0),H$1)</f>
        <v>0</v>
      </c>
      <c r="I140" s="43" t="str">
        <f>INDEX('From ''MeasureAdjustments'' Tab'!$E$2:$K$408,MATCH(UniqueValues!$L140,'From ''MeasureAdjustments'' Tab'!$K$2:$K$408,0),I$1)</f>
        <v>ERRUL</v>
      </c>
      <c r="J140" s="23">
        <f>INDEX('From ''MeasureAdjustments'' Tab'!$E$2:$K$408,MATCH(UniqueValues!$L140,'From ''MeasureAdjustments'' Tab'!$K$2:$K$408,0),J$1)</f>
        <v>6.5</v>
      </c>
      <c r="K140" s="24">
        <f>INDEX('From ''MeasureAdjustments'' Tab'!$E$2:$K$408,MATCH(UniqueValues!$L140,'From ''MeasureAdjustments'' Tab'!$K$2:$K$408,0),K$1)</f>
        <v>0</v>
      </c>
      <c r="L140" t="str">
        <f t="shared" si="2"/>
        <v>SCE:REA:&lt; 25 HP Submersible Well Pump System Overhaul Maintenance:s_Agr</v>
      </c>
    </row>
    <row r="141" spans="1:12" hidden="1" x14ac:dyDescent="0.25">
      <c r="A141" s="31" t="s">
        <v>6</v>
      </c>
      <c r="B141" s="32" t="s">
        <v>7</v>
      </c>
      <c r="C141" s="32" t="s">
        <v>89</v>
      </c>
      <c r="D141" s="32" t="s">
        <v>25</v>
      </c>
      <c r="E141" s="32" t="s">
        <v>90</v>
      </c>
      <c r="F141" s="32" t="s">
        <v>86</v>
      </c>
      <c r="G141" s="33">
        <f>INDEX('From ''MeasureAdjustments'' Tab'!$E$2:$K$408,MATCH(UniqueValues!$L141,'From ''MeasureAdjustments'' Tab'!$K$2:$K$408,0),G$1)</f>
        <v>0</v>
      </c>
      <c r="H141" s="34">
        <f>INDEX('From ''MeasureAdjustments'' Tab'!$E$2:$K$408,MATCH(UniqueValues!$L141,'From ''MeasureAdjustments'' Tab'!$K$2:$K$408,0),H$1)</f>
        <v>0</v>
      </c>
      <c r="I141" s="43" t="str">
        <f>INDEX('From ''MeasureAdjustments'' Tab'!$E$2:$K$408,MATCH(UniqueValues!$L141,'From ''MeasureAdjustments'' Tab'!$K$2:$K$408,0),I$1)</f>
        <v>ERRUL</v>
      </c>
      <c r="J141" s="23">
        <f>INDEX('From ''MeasureAdjustments'' Tab'!$E$2:$K$408,MATCH(UniqueValues!$L141,'From ''MeasureAdjustments'' Tab'!$K$2:$K$408,0),J$1)</f>
        <v>0</v>
      </c>
      <c r="K141" s="24">
        <f>INDEX('From ''MeasureAdjustments'' Tab'!$E$2:$K$408,MATCH(UniqueValues!$L141,'From ''MeasureAdjustments'' Tab'!$K$2:$K$408,0),K$1)</f>
        <v>0</v>
      </c>
      <c r="L141" t="str">
        <f t="shared" si="2"/>
        <v>SCE:REA:&lt; 25 HP Submersible Well Pump System Overhaul Maintenance:OfS</v>
      </c>
    </row>
    <row r="142" spans="1:12" hidden="1" x14ac:dyDescent="0.25">
      <c r="A142" s="31" t="s">
        <v>6</v>
      </c>
      <c r="B142" s="32" t="s">
        <v>7</v>
      </c>
      <c r="C142" s="32" t="s">
        <v>91</v>
      </c>
      <c r="D142" s="32" t="s">
        <v>84</v>
      </c>
      <c r="E142" s="32" t="s">
        <v>92</v>
      </c>
      <c r="F142" s="32" t="s">
        <v>86</v>
      </c>
      <c r="G142" s="33">
        <f>INDEX('From ''MeasureAdjustments'' Tab'!$E$2:$K$408,MATCH(UniqueValues!$L142,'From ''MeasureAdjustments'' Tab'!$K$2:$K$408,0),G$1)</f>
        <v>9.3000001907348597</v>
      </c>
      <c r="H142" s="34">
        <f>INDEX('From ''MeasureAdjustments'' Tab'!$E$2:$K$408,MATCH(UniqueValues!$L142,'From ''MeasureAdjustments'' Tab'!$K$2:$K$408,0),H$1)</f>
        <v>0</v>
      </c>
      <c r="I142" s="43" t="str">
        <f>INDEX('From ''MeasureAdjustments'' Tab'!$E$2:$K$408,MATCH(UniqueValues!$L142,'From ''MeasureAdjustments'' Tab'!$K$2:$K$408,0),I$1)</f>
        <v>ERRUL</v>
      </c>
      <c r="J142" s="23">
        <f>INDEX('From ''MeasureAdjustments'' Tab'!$E$2:$K$408,MATCH(UniqueValues!$L142,'From ''MeasureAdjustments'' Tab'!$K$2:$K$408,0),J$1)</f>
        <v>9.3000001907348597</v>
      </c>
      <c r="K142" s="24">
        <f>INDEX('From ''MeasureAdjustments'' Tab'!$E$2:$K$408,MATCH(UniqueValues!$L142,'From ''MeasureAdjustments'' Tab'!$K$2:$K$408,0),K$1)</f>
        <v>0</v>
      </c>
      <c r="L142" t="str">
        <f t="shared" si="2"/>
        <v>SCE:REA:&lt; 25 HP Turbine Booster Pump System Overhaul Maintenance:s_Agr</v>
      </c>
    </row>
    <row r="143" spans="1:12" hidden="1" x14ac:dyDescent="0.25">
      <c r="A143" s="31" t="s">
        <v>6</v>
      </c>
      <c r="B143" s="32" t="s">
        <v>7</v>
      </c>
      <c r="C143" s="32" t="s">
        <v>93</v>
      </c>
      <c r="D143" s="32" t="s">
        <v>84</v>
      </c>
      <c r="E143" s="32" t="s">
        <v>94</v>
      </c>
      <c r="F143" s="32" t="s">
        <v>86</v>
      </c>
      <c r="G143" s="33">
        <f>INDEX('From ''MeasureAdjustments'' Tab'!$E$2:$K$408,MATCH(UniqueValues!$L143,'From ''MeasureAdjustments'' Tab'!$K$2:$K$408,0),G$1)</f>
        <v>6.8000001907348597</v>
      </c>
      <c r="H143" s="34">
        <f>INDEX('From ''MeasureAdjustments'' Tab'!$E$2:$K$408,MATCH(UniqueValues!$L143,'From ''MeasureAdjustments'' Tab'!$K$2:$K$408,0),H$1)</f>
        <v>0</v>
      </c>
      <c r="I143" s="43" t="str">
        <f>INDEX('From ''MeasureAdjustments'' Tab'!$E$2:$K$408,MATCH(UniqueValues!$L143,'From ''MeasureAdjustments'' Tab'!$K$2:$K$408,0),I$1)</f>
        <v>ERRUL</v>
      </c>
      <c r="J143" s="23">
        <f>INDEX('From ''MeasureAdjustments'' Tab'!$E$2:$K$408,MATCH(UniqueValues!$L143,'From ''MeasureAdjustments'' Tab'!$K$2:$K$408,0),J$1)</f>
        <v>6.8000001907348597</v>
      </c>
      <c r="K143" s="24">
        <f>INDEX('From ''MeasureAdjustments'' Tab'!$E$2:$K$408,MATCH(UniqueValues!$L143,'From ''MeasureAdjustments'' Tab'!$K$2:$K$408,0),K$1)</f>
        <v>0</v>
      </c>
      <c r="L143" t="str">
        <f t="shared" si="2"/>
        <v>SCE:REA:&lt; 25 HP Turbine Well Pump System Overhaul Maintenance:s_Agr</v>
      </c>
    </row>
    <row r="144" spans="1:12" hidden="1" x14ac:dyDescent="0.25">
      <c r="A144" s="31" t="s">
        <v>6</v>
      </c>
      <c r="B144" s="32" t="s">
        <v>7</v>
      </c>
      <c r="C144" s="32" t="s">
        <v>95</v>
      </c>
      <c r="D144" s="32" t="s">
        <v>22</v>
      </c>
      <c r="E144" s="32" t="s">
        <v>96</v>
      </c>
      <c r="F144" s="32" t="s">
        <v>97</v>
      </c>
      <c r="G144" s="33">
        <f>INDEX('From ''MeasureAdjustments'' Tab'!$E$2:$K$408,MATCH(UniqueValues!$L144,'From ''MeasureAdjustments'' Tab'!$K$2:$K$408,0),G$1)</f>
        <v>5</v>
      </c>
      <c r="H144" s="34">
        <f>INDEX('From ''MeasureAdjustments'' Tab'!$E$2:$K$408,MATCH(UniqueValues!$L144,'From ''MeasureAdjustments'' Tab'!$K$2:$K$408,0),H$1)</f>
        <v>0</v>
      </c>
      <c r="I144" s="43" t="str">
        <f>INDEX('From ''MeasureAdjustments'' Tab'!$E$2:$K$408,MATCH(UniqueValues!$L144,'From ''MeasureAdjustments'' Tab'!$K$2:$K$408,0),I$1)</f>
        <v>ERRUL</v>
      </c>
      <c r="J144" s="23">
        <f>INDEX('From ''MeasureAdjustments'' Tab'!$E$2:$K$408,MATCH(UniqueValues!$L144,'From ''MeasureAdjustments'' Tab'!$K$2:$K$408,0),J$1)</f>
        <v>5</v>
      </c>
      <c r="K144" s="24">
        <f>INDEX('From ''MeasureAdjustments'' Tab'!$E$2:$K$408,MATCH(UniqueValues!$L144,'From ''MeasureAdjustments'' Tab'!$K$2:$K$408,0),K$1)</f>
        <v>0</v>
      </c>
      <c r="L144" t="str">
        <f t="shared" si="2"/>
        <v>SCE:REA:&lt; 54 kBtu/hr Package System Economizer replacing System with no Economizer:RtS</v>
      </c>
    </row>
    <row r="145" spans="1:12" hidden="1" x14ac:dyDescent="0.25">
      <c r="A145" s="31" t="s">
        <v>6</v>
      </c>
      <c r="B145" s="32" t="s">
        <v>7</v>
      </c>
      <c r="C145" s="32" t="s">
        <v>95</v>
      </c>
      <c r="D145" s="32" t="s">
        <v>40</v>
      </c>
      <c r="E145" s="32" t="s">
        <v>96</v>
      </c>
      <c r="F145" s="32" t="s">
        <v>97</v>
      </c>
      <c r="G145" s="33">
        <f>INDEX('From ''MeasureAdjustments'' Tab'!$E$2:$K$408,MATCH(UniqueValues!$L145,'From ''MeasureAdjustments'' Tab'!$K$2:$K$408,0),G$1)</f>
        <v>5</v>
      </c>
      <c r="H145" s="34">
        <f>INDEX('From ''MeasureAdjustments'' Tab'!$E$2:$K$408,MATCH(UniqueValues!$L145,'From ''MeasureAdjustments'' Tab'!$K$2:$K$408,0),H$1)</f>
        <v>0</v>
      </c>
      <c r="I145" s="43" t="str">
        <f>INDEX('From ''MeasureAdjustments'' Tab'!$E$2:$K$408,MATCH(UniqueValues!$L145,'From ''MeasureAdjustments'' Tab'!$K$2:$K$408,0),I$1)</f>
        <v>ERRUL</v>
      </c>
      <c r="J145" s="23">
        <f>INDEX('From ''MeasureAdjustments'' Tab'!$E$2:$K$408,MATCH(UniqueValues!$L145,'From ''MeasureAdjustments'' Tab'!$K$2:$K$408,0),J$1)</f>
        <v>5</v>
      </c>
      <c r="K145" s="24">
        <f>INDEX('From ''MeasureAdjustments'' Tab'!$E$2:$K$408,MATCH(UniqueValues!$L145,'From ''MeasureAdjustments'' Tab'!$K$2:$K$408,0),K$1)</f>
        <v>0</v>
      </c>
      <c r="L145" t="str">
        <f t="shared" si="2"/>
        <v>SCE:REA:&lt; 54 kBtu/hr Package System Economizer replacing System with no Economizer:RFF</v>
      </c>
    </row>
    <row r="146" spans="1:12" hidden="1" x14ac:dyDescent="0.25">
      <c r="A146" s="31" t="s">
        <v>6</v>
      </c>
      <c r="B146" s="32" t="s">
        <v>7</v>
      </c>
      <c r="C146" s="32" t="s">
        <v>98</v>
      </c>
      <c r="D146" s="32" t="s">
        <v>99</v>
      </c>
      <c r="E146" s="32" t="s">
        <v>100</v>
      </c>
      <c r="F146" s="32" t="s">
        <v>101</v>
      </c>
      <c r="G146" s="33">
        <f>INDEX('From ''MeasureAdjustments'' Tab'!$E$2:$K$408,MATCH(UniqueValues!$L146,'From ''MeasureAdjustments'' Tab'!$K$2:$K$408,0),G$1)</f>
        <v>10</v>
      </c>
      <c r="H146" s="34">
        <f>INDEX('From ''MeasureAdjustments'' Tab'!$E$2:$K$408,MATCH(UniqueValues!$L146,'From ''MeasureAdjustments'' Tab'!$K$2:$K$408,0),H$1)</f>
        <v>0</v>
      </c>
      <c r="I146" s="43" t="str">
        <f>INDEX('From ''MeasureAdjustments'' Tab'!$E$2:$K$408,MATCH(UniqueValues!$L146,'From ''MeasureAdjustments'' Tab'!$K$2:$K$408,0),I$1)</f>
        <v>REA</v>
      </c>
      <c r="J146" s="23">
        <f>INDEX('From ''MeasureAdjustments'' Tab'!$E$2:$K$408,MATCH(UniqueValues!$L146,'From ''MeasureAdjustments'' Tab'!$K$2:$K$408,0),J$1)</f>
        <v>6.666666666666667</v>
      </c>
      <c r="K146" s="24">
        <f>INDEX('From ''MeasureAdjustments'' Tab'!$E$2:$K$408,MATCH(UniqueValues!$L146,'From ''MeasureAdjustments'' Tab'!$K$2:$K$408,0),K$1)</f>
        <v>0</v>
      </c>
      <c r="L146" t="str">
        <f t="shared" si="2"/>
        <v>SCE:REA:&lt;10 HP Variable Speed Drive on Garage Exhaust Fan Control:Htl</v>
      </c>
    </row>
    <row r="147" spans="1:12" hidden="1" x14ac:dyDescent="0.25">
      <c r="A147" s="31" t="s">
        <v>6</v>
      </c>
      <c r="B147" s="32" t="s">
        <v>20</v>
      </c>
      <c r="C147" s="32" t="s">
        <v>102</v>
      </c>
      <c r="D147" s="32" t="s">
        <v>9</v>
      </c>
      <c r="E147" s="32" t="s">
        <v>103</v>
      </c>
      <c r="F147" s="32" t="s">
        <v>104</v>
      </c>
      <c r="G147" s="33">
        <f>INDEX('From ''MeasureAdjustments'' Tab'!$E$2:$K$408,MATCH(UniqueValues!$L147,'From ''MeasureAdjustments'' Tab'!$K$2:$K$408,0),G$1)</f>
        <v>15</v>
      </c>
      <c r="H147" s="34">
        <f>INDEX('From ''MeasureAdjustments'' Tab'!$E$2:$K$408,MATCH(UniqueValues!$L147,'From ''MeasureAdjustments'' Tab'!$K$2:$K$408,0),H$1)</f>
        <v>5</v>
      </c>
      <c r="I147" s="43" t="str">
        <f>INDEX('From ''MeasureAdjustments'' Tab'!$E$2:$K$408,MATCH(UniqueValues!$L147,'From ''MeasureAdjustments'' Tab'!$K$2:$K$408,0),I$1)</f>
        <v>ERRUL</v>
      </c>
      <c r="J147" s="23">
        <f>INDEX('From ''MeasureAdjustments'' Tab'!$E$2:$K$408,MATCH(UniqueValues!$L147,'From ''MeasureAdjustments'' Tab'!$K$2:$K$408,0),J$1)</f>
        <v>5</v>
      </c>
      <c r="K147" s="24">
        <f>INDEX('From ''MeasureAdjustments'' Tab'!$E$2:$K$408,MATCH(UniqueValues!$L147,'From ''MeasureAdjustments'' Tab'!$K$2:$K$408,0),K$1)</f>
        <v>0</v>
      </c>
      <c r="L147" t="str">
        <f t="shared" si="2"/>
        <v>SCE:ER:&lt;45kBtu/hr To Code Savings Portion Split System Air Conditioner DX Equipment:s_MiC</v>
      </c>
    </row>
    <row r="148" spans="1:12" hidden="1" x14ac:dyDescent="0.25">
      <c r="A148" s="31" t="s">
        <v>6</v>
      </c>
      <c r="B148" s="32" t="s">
        <v>20</v>
      </c>
      <c r="C148" s="32" t="s">
        <v>102</v>
      </c>
      <c r="D148" s="32" t="s">
        <v>105</v>
      </c>
      <c r="E148" s="32" t="s">
        <v>103</v>
      </c>
      <c r="F148" s="32" t="s">
        <v>104</v>
      </c>
      <c r="G148" s="33">
        <f>INDEX('From ''MeasureAdjustments'' Tab'!$E$2:$K$408,MATCH(UniqueValues!$L148,'From ''MeasureAdjustments'' Tab'!$K$2:$K$408,0),G$1)</f>
        <v>15</v>
      </c>
      <c r="H148" s="34">
        <f>INDEX('From ''MeasureAdjustments'' Tab'!$E$2:$K$408,MATCH(UniqueValues!$L148,'From ''MeasureAdjustments'' Tab'!$K$2:$K$408,0),H$1)</f>
        <v>5</v>
      </c>
      <c r="I148" s="43" t="str">
        <f>INDEX('From ''MeasureAdjustments'' Tab'!$E$2:$K$408,MATCH(UniqueValues!$L148,'From ''MeasureAdjustments'' Tab'!$K$2:$K$408,0),I$1)</f>
        <v>ERRUL</v>
      </c>
      <c r="J148" s="23">
        <f>INDEX('From ''MeasureAdjustments'' Tab'!$E$2:$K$408,MATCH(UniqueValues!$L148,'From ''MeasureAdjustments'' Tab'!$K$2:$K$408,0),J$1)</f>
        <v>5</v>
      </c>
      <c r="K148" s="24">
        <f>INDEX('From ''MeasureAdjustments'' Tab'!$E$2:$K$408,MATCH(UniqueValues!$L148,'From ''MeasureAdjustments'' Tab'!$K$2:$K$408,0),K$1)</f>
        <v>0</v>
      </c>
      <c r="L148" t="str">
        <f t="shared" si="2"/>
        <v>SCE:ER:&lt;45kBtu/hr To Code Savings Portion Split System Air Conditioner DX Equipment:EPr</v>
      </c>
    </row>
    <row r="149" spans="1:12" hidden="1" x14ac:dyDescent="0.25">
      <c r="A149" s="31" t="s">
        <v>6</v>
      </c>
      <c r="B149" s="32" t="s">
        <v>20</v>
      </c>
      <c r="C149" s="32" t="s">
        <v>102</v>
      </c>
      <c r="D149" s="32" t="s">
        <v>25</v>
      </c>
      <c r="E149" s="32" t="s">
        <v>103</v>
      </c>
      <c r="F149" s="32" t="s">
        <v>104</v>
      </c>
      <c r="G149" s="33">
        <f>INDEX('From ''MeasureAdjustments'' Tab'!$E$2:$K$408,MATCH(UniqueValues!$L149,'From ''MeasureAdjustments'' Tab'!$K$2:$K$408,0),G$1)</f>
        <v>15</v>
      </c>
      <c r="H149" s="34">
        <f>INDEX('From ''MeasureAdjustments'' Tab'!$E$2:$K$408,MATCH(UniqueValues!$L149,'From ''MeasureAdjustments'' Tab'!$K$2:$K$408,0),H$1)</f>
        <v>5</v>
      </c>
      <c r="I149" s="43" t="str">
        <f>INDEX('From ''MeasureAdjustments'' Tab'!$E$2:$K$408,MATCH(UniqueValues!$L149,'From ''MeasureAdjustments'' Tab'!$K$2:$K$408,0),I$1)</f>
        <v>ERRUL</v>
      </c>
      <c r="J149" s="23">
        <f>INDEX('From ''MeasureAdjustments'' Tab'!$E$2:$K$408,MATCH(UniqueValues!$L149,'From ''MeasureAdjustments'' Tab'!$K$2:$K$408,0),J$1)</f>
        <v>5</v>
      </c>
      <c r="K149" s="24">
        <f>INDEX('From ''MeasureAdjustments'' Tab'!$E$2:$K$408,MATCH(UniqueValues!$L149,'From ''MeasureAdjustments'' Tab'!$K$2:$K$408,0),K$1)</f>
        <v>0</v>
      </c>
      <c r="L149" t="str">
        <f t="shared" si="2"/>
        <v>SCE:ER:&lt;45kBtu/hr To Code Savings Portion Split System Air Conditioner DX Equipment:OfS</v>
      </c>
    </row>
    <row r="150" spans="1:12" hidden="1" x14ac:dyDescent="0.25">
      <c r="A150" s="31" t="s">
        <v>6</v>
      </c>
      <c r="B150" s="32" t="s">
        <v>20</v>
      </c>
      <c r="C150" s="32" t="s">
        <v>106</v>
      </c>
      <c r="D150" s="32" t="s">
        <v>107</v>
      </c>
      <c r="E150" s="32" t="s">
        <v>108</v>
      </c>
      <c r="F150" s="32" t="s">
        <v>104</v>
      </c>
      <c r="G150" s="33">
        <f>INDEX('From ''MeasureAdjustments'' Tab'!$E$2:$K$408,MATCH(UniqueValues!$L150,'From ''MeasureAdjustments'' Tab'!$K$2:$K$408,0),G$1)</f>
        <v>15</v>
      </c>
      <c r="H150" s="34">
        <f>INDEX('From ''MeasureAdjustments'' Tab'!$E$2:$K$408,MATCH(UniqueValues!$L150,'From ''MeasureAdjustments'' Tab'!$K$2:$K$408,0),H$1)</f>
        <v>5</v>
      </c>
      <c r="I150" s="43" t="str">
        <f>INDEX('From ''MeasureAdjustments'' Tab'!$E$2:$K$408,MATCH(UniqueValues!$L150,'From ''MeasureAdjustments'' Tab'!$K$2:$K$408,0),I$1)</f>
        <v>ERRUL</v>
      </c>
      <c r="J150" s="23">
        <f>INDEX('From ''MeasureAdjustments'' Tab'!$E$2:$K$408,MATCH(UniqueValues!$L150,'From ''MeasureAdjustments'' Tab'!$K$2:$K$408,0),J$1)</f>
        <v>5</v>
      </c>
      <c r="K150" s="24">
        <f>INDEX('From ''MeasureAdjustments'' Tab'!$E$2:$K$408,MATCH(UniqueValues!$L150,'From ''MeasureAdjustments'' Tab'!$K$2:$K$408,0),K$1)</f>
        <v>0</v>
      </c>
      <c r="L150" t="str">
        <f t="shared" si="2"/>
        <v>SCE:ER:&lt;55kBtu/hr To Code Savings Portion Package System Air Conditioner DX Equipment:ESe</v>
      </c>
    </row>
    <row r="151" spans="1:12" hidden="1" x14ac:dyDescent="0.25">
      <c r="A151" s="31" t="s">
        <v>6</v>
      </c>
      <c r="B151" s="32" t="s">
        <v>20</v>
      </c>
      <c r="C151" s="32" t="s">
        <v>106</v>
      </c>
      <c r="D151" s="32" t="s">
        <v>41</v>
      </c>
      <c r="E151" s="32" t="s">
        <v>108</v>
      </c>
      <c r="F151" s="32" t="s">
        <v>104</v>
      </c>
      <c r="G151" s="33">
        <f>INDEX('From ''MeasureAdjustments'' Tab'!$E$2:$K$408,MATCH(UniqueValues!$L151,'From ''MeasureAdjustments'' Tab'!$K$2:$K$408,0),G$1)</f>
        <v>15</v>
      </c>
      <c r="H151" s="34">
        <f>INDEX('From ''MeasureAdjustments'' Tab'!$E$2:$K$408,MATCH(UniqueValues!$L151,'From ''MeasureAdjustments'' Tab'!$K$2:$K$408,0),H$1)</f>
        <v>5</v>
      </c>
      <c r="I151" s="43" t="str">
        <f>INDEX('From ''MeasureAdjustments'' Tab'!$E$2:$K$408,MATCH(UniqueValues!$L151,'From ''MeasureAdjustments'' Tab'!$K$2:$K$408,0),I$1)</f>
        <v>ERRUL</v>
      </c>
      <c r="J151" s="23">
        <f>INDEX('From ''MeasureAdjustments'' Tab'!$E$2:$K$408,MATCH(UniqueValues!$L151,'From ''MeasureAdjustments'' Tab'!$K$2:$K$408,0),J$1)</f>
        <v>5</v>
      </c>
      <c r="K151" s="24">
        <f>INDEX('From ''MeasureAdjustments'' Tab'!$E$2:$K$408,MATCH(UniqueValues!$L151,'From ''MeasureAdjustments'' Tab'!$K$2:$K$408,0),K$1)</f>
        <v>0</v>
      </c>
      <c r="L151" t="str">
        <f t="shared" si="2"/>
        <v>SCE:ER:&lt;55kBtu/hr To Code Savings Portion Package System Air Conditioner DX Equipment:Cnc</v>
      </c>
    </row>
    <row r="152" spans="1:12" hidden="1" x14ac:dyDescent="0.25">
      <c r="A152" s="31" t="s">
        <v>6</v>
      </c>
      <c r="B152" s="32" t="s">
        <v>20</v>
      </c>
      <c r="C152" s="32" t="s">
        <v>106</v>
      </c>
      <c r="D152" s="32" t="s">
        <v>105</v>
      </c>
      <c r="E152" s="32" t="s">
        <v>108</v>
      </c>
      <c r="F152" s="32" t="s">
        <v>104</v>
      </c>
      <c r="G152" s="33">
        <f>INDEX('From ''MeasureAdjustments'' Tab'!$E$2:$K$408,MATCH(UniqueValues!$L152,'From ''MeasureAdjustments'' Tab'!$K$2:$K$408,0),G$1)</f>
        <v>15</v>
      </c>
      <c r="H152" s="34">
        <f>INDEX('From ''MeasureAdjustments'' Tab'!$E$2:$K$408,MATCH(UniqueValues!$L152,'From ''MeasureAdjustments'' Tab'!$K$2:$K$408,0),H$1)</f>
        <v>5</v>
      </c>
      <c r="I152" s="43" t="str">
        <f>INDEX('From ''MeasureAdjustments'' Tab'!$E$2:$K$408,MATCH(UniqueValues!$L152,'From ''MeasureAdjustments'' Tab'!$K$2:$K$408,0),I$1)</f>
        <v>ERRUL</v>
      </c>
      <c r="J152" s="23">
        <f>INDEX('From ''MeasureAdjustments'' Tab'!$E$2:$K$408,MATCH(UniqueValues!$L152,'From ''MeasureAdjustments'' Tab'!$K$2:$K$408,0),J$1)</f>
        <v>5</v>
      </c>
      <c r="K152" s="24">
        <f>INDEX('From ''MeasureAdjustments'' Tab'!$E$2:$K$408,MATCH(UniqueValues!$L152,'From ''MeasureAdjustments'' Tab'!$K$2:$K$408,0),K$1)</f>
        <v>0</v>
      </c>
      <c r="L152" t="str">
        <f t="shared" si="2"/>
        <v>SCE:ER:&lt;55kBtu/hr To Code Savings Portion Package System Air Conditioner DX Equipment:EPr</v>
      </c>
    </row>
    <row r="153" spans="1:12" hidden="1" x14ac:dyDescent="0.25">
      <c r="A153" s="31" t="s">
        <v>6</v>
      </c>
      <c r="B153" s="32" t="s">
        <v>20</v>
      </c>
      <c r="C153" s="32" t="s">
        <v>106</v>
      </c>
      <c r="D153" s="32" t="s">
        <v>109</v>
      </c>
      <c r="E153" s="32" t="s">
        <v>108</v>
      </c>
      <c r="F153" s="32" t="s">
        <v>104</v>
      </c>
      <c r="G153" s="33">
        <f>INDEX('From ''MeasureAdjustments'' Tab'!$E$2:$K$408,MATCH(UniqueValues!$L153,'From ''MeasureAdjustments'' Tab'!$K$2:$K$408,0),G$1)</f>
        <v>15</v>
      </c>
      <c r="H153" s="34">
        <f>INDEX('From ''MeasureAdjustments'' Tab'!$E$2:$K$408,MATCH(UniqueValues!$L153,'From ''MeasureAdjustments'' Tab'!$K$2:$K$408,0),H$1)</f>
        <v>5</v>
      </c>
      <c r="I153" s="43" t="str">
        <f>INDEX('From ''MeasureAdjustments'' Tab'!$E$2:$K$408,MATCH(UniqueValues!$L153,'From ''MeasureAdjustments'' Tab'!$K$2:$K$408,0),I$1)</f>
        <v>ERRUL</v>
      </c>
      <c r="J153" s="23">
        <f>INDEX('From ''MeasureAdjustments'' Tab'!$E$2:$K$408,MATCH(UniqueValues!$L153,'From ''MeasureAdjustments'' Tab'!$K$2:$K$408,0),J$1)</f>
        <v>5</v>
      </c>
      <c r="K153" s="24">
        <f>INDEX('From ''MeasureAdjustments'' Tab'!$E$2:$K$408,MATCH(UniqueValues!$L153,'From ''MeasureAdjustments'' Tab'!$K$2:$K$408,0),K$1)</f>
        <v>0</v>
      </c>
      <c r="L153" t="str">
        <f t="shared" si="2"/>
        <v>SCE:ER:&lt;55kBtu/hr To Code Savings Portion Package System Air Conditioner DX Equipment:OfL</v>
      </c>
    </row>
    <row r="154" spans="1:12" hidden="1" x14ac:dyDescent="0.25">
      <c r="A154" s="31" t="s">
        <v>6</v>
      </c>
      <c r="B154" s="32" t="s">
        <v>20</v>
      </c>
      <c r="C154" s="32" t="s">
        <v>106</v>
      </c>
      <c r="D154" s="32" t="s">
        <v>46</v>
      </c>
      <c r="E154" s="32" t="s">
        <v>108</v>
      </c>
      <c r="F154" s="32" t="s">
        <v>104</v>
      </c>
      <c r="G154" s="33">
        <f>INDEX('From ''MeasureAdjustments'' Tab'!$E$2:$K$408,MATCH(UniqueValues!$L154,'From ''MeasureAdjustments'' Tab'!$K$2:$K$408,0),G$1)</f>
        <v>15</v>
      </c>
      <c r="H154" s="34">
        <f>INDEX('From ''MeasureAdjustments'' Tab'!$E$2:$K$408,MATCH(UniqueValues!$L154,'From ''MeasureAdjustments'' Tab'!$K$2:$K$408,0),H$1)</f>
        <v>5</v>
      </c>
      <c r="I154" s="43" t="str">
        <f>INDEX('From ''MeasureAdjustments'' Tab'!$E$2:$K$408,MATCH(UniqueValues!$L154,'From ''MeasureAdjustments'' Tab'!$K$2:$K$408,0),I$1)</f>
        <v>ERRUL</v>
      </c>
      <c r="J154" s="23">
        <f>INDEX('From ''MeasureAdjustments'' Tab'!$E$2:$K$408,MATCH(UniqueValues!$L154,'From ''MeasureAdjustments'' Tab'!$K$2:$K$408,0),J$1)</f>
        <v>5</v>
      </c>
      <c r="K154" s="24">
        <f>INDEX('From ''MeasureAdjustments'' Tab'!$E$2:$K$408,MATCH(UniqueValues!$L154,'From ''MeasureAdjustments'' Tab'!$K$2:$K$408,0),K$1)</f>
        <v>0</v>
      </c>
      <c r="L154" t="str">
        <f t="shared" si="2"/>
        <v>SCE:ER:&lt;55kBtu/hr To Code Savings Portion Package System Air Conditioner DX Equipment:RtL</v>
      </c>
    </row>
    <row r="155" spans="1:12" hidden="1" x14ac:dyDescent="0.25">
      <c r="A155" s="31" t="s">
        <v>6</v>
      </c>
      <c r="B155" s="32" t="s">
        <v>20</v>
      </c>
      <c r="C155" s="32" t="s">
        <v>106</v>
      </c>
      <c r="D155" s="32" t="s">
        <v>110</v>
      </c>
      <c r="E155" s="32" t="s">
        <v>108</v>
      </c>
      <c r="F155" s="32" t="s">
        <v>104</v>
      </c>
      <c r="G155" s="33">
        <f>INDEX('From ''MeasureAdjustments'' Tab'!$E$2:$K$408,MATCH(UniqueValues!$L155,'From ''MeasureAdjustments'' Tab'!$K$2:$K$408,0),G$1)</f>
        <v>15</v>
      </c>
      <c r="H155" s="34">
        <f>INDEX('From ''MeasureAdjustments'' Tab'!$E$2:$K$408,MATCH(UniqueValues!$L155,'From ''MeasureAdjustments'' Tab'!$K$2:$K$408,0),H$1)</f>
        <v>5</v>
      </c>
      <c r="I155" s="43" t="str">
        <f>INDEX('From ''MeasureAdjustments'' Tab'!$E$2:$K$408,MATCH(UniqueValues!$L155,'From ''MeasureAdjustments'' Tab'!$K$2:$K$408,0),I$1)</f>
        <v>ERRUL</v>
      </c>
      <c r="J155" s="23">
        <f>INDEX('From ''MeasureAdjustments'' Tab'!$E$2:$K$408,MATCH(UniqueValues!$L155,'From ''MeasureAdjustments'' Tab'!$K$2:$K$408,0),J$1)</f>
        <v>5</v>
      </c>
      <c r="K155" s="24">
        <f>INDEX('From ''MeasureAdjustments'' Tab'!$E$2:$K$408,MATCH(UniqueValues!$L155,'From ''MeasureAdjustments'' Tab'!$K$2:$K$408,0),K$1)</f>
        <v>0</v>
      </c>
      <c r="L155" t="str">
        <f t="shared" si="2"/>
        <v>SCE:ER:&lt;55kBtu/hr To Code Savings Portion Package System Air Conditioner DX Equipment:MLI</v>
      </c>
    </row>
    <row r="156" spans="1:12" hidden="1" x14ac:dyDescent="0.25">
      <c r="A156" s="31" t="s">
        <v>6</v>
      </c>
      <c r="B156" s="32" t="s">
        <v>20</v>
      </c>
      <c r="C156" s="32" t="s">
        <v>106</v>
      </c>
      <c r="D156" s="32" t="s">
        <v>25</v>
      </c>
      <c r="E156" s="32" t="s">
        <v>108</v>
      </c>
      <c r="F156" s="32" t="s">
        <v>104</v>
      </c>
      <c r="G156" s="33">
        <f>INDEX('From ''MeasureAdjustments'' Tab'!$E$2:$K$408,MATCH(UniqueValues!$L156,'From ''MeasureAdjustments'' Tab'!$K$2:$K$408,0),G$1)</f>
        <v>15</v>
      </c>
      <c r="H156" s="34">
        <f>INDEX('From ''MeasureAdjustments'' Tab'!$E$2:$K$408,MATCH(UniqueValues!$L156,'From ''MeasureAdjustments'' Tab'!$K$2:$K$408,0),H$1)</f>
        <v>5</v>
      </c>
      <c r="I156" s="43" t="str">
        <f>INDEX('From ''MeasureAdjustments'' Tab'!$E$2:$K$408,MATCH(UniqueValues!$L156,'From ''MeasureAdjustments'' Tab'!$K$2:$K$408,0),I$1)</f>
        <v>ERRUL</v>
      </c>
      <c r="J156" s="23">
        <f>INDEX('From ''MeasureAdjustments'' Tab'!$E$2:$K$408,MATCH(UniqueValues!$L156,'From ''MeasureAdjustments'' Tab'!$K$2:$K$408,0),J$1)</f>
        <v>5</v>
      </c>
      <c r="K156" s="24">
        <f>INDEX('From ''MeasureAdjustments'' Tab'!$E$2:$K$408,MATCH(UniqueValues!$L156,'From ''MeasureAdjustments'' Tab'!$K$2:$K$408,0),K$1)</f>
        <v>0</v>
      </c>
      <c r="L156" t="str">
        <f t="shared" si="2"/>
        <v>SCE:ER:&lt;55kBtu/hr To Code Savings Portion Package System Air Conditioner DX Equipment:OfS</v>
      </c>
    </row>
    <row r="157" spans="1:12" hidden="1" x14ac:dyDescent="0.25">
      <c r="A157" s="31" t="s">
        <v>6</v>
      </c>
      <c r="B157" s="32" t="s">
        <v>20</v>
      </c>
      <c r="C157" s="32" t="s">
        <v>106</v>
      </c>
      <c r="D157" s="32" t="s">
        <v>65</v>
      </c>
      <c r="E157" s="32" t="s">
        <v>108</v>
      </c>
      <c r="F157" s="32" t="s">
        <v>104</v>
      </c>
      <c r="G157" s="33">
        <f>INDEX('From ''MeasureAdjustments'' Tab'!$E$2:$K$408,MATCH(UniqueValues!$L157,'From ''MeasureAdjustments'' Tab'!$K$2:$K$408,0),G$1)</f>
        <v>15</v>
      </c>
      <c r="H157" s="34">
        <f>INDEX('From ''MeasureAdjustments'' Tab'!$E$2:$K$408,MATCH(UniqueValues!$L157,'From ''MeasureAdjustments'' Tab'!$K$2:$K$408,0),H$1)</f>
        <v>5</v>
      </c>
      <c r="I157" s="43" t="str">
        <f>INDEX('From ''MeasureAdjustments'' Tab'!$E$2:$K$408,MATCH(UniqueValues!$L157,'From ''MeasureAdjustments'' Tab'!$K$2:$K$408,0),I$1)</f>
        <v>ERRUL</v>
      </c>
      <c r="J157" s="23">
        <f>INDEX('From ''MeasureAdjustments'' Tab'!$E$2:$K$408,MATCH(UniqueValues!$L157,'From ''MeasureAdjustments'' Tab'!$K$2:$K$408,0),J$1)</f>
        <v>5</v>
      </c>
      <c r="K157" s="24">
        <f>INDEX('From ''MeasureAdjustments'' Tab'!$E$2:$K$408,MATCH(UniqueValues!$L157,'From ''MeasureAdjustments'' Tab'!$K$2:$K$408,0),K$1)</f>
        <v>0</v>
      </c>
      <c r="L157" t="str">
        <f t="shared" si="2"/>
        <v>SCE:ER:&lt;55kBtu/hr To Code Savings Portion Package System Air Conditioner DX Equipment:Nrs</v>
      </c>
    </row>
    <row r="158" spans="1:12" hidden="1" x14ac:dyDescent="0.25">
      <c r="A158" s="31" t="s">
        <v>6</v>
      </c>
      <c r="B158" s="32" t="s">
        <v>20</v>
      </c>
      <c r="C158" s="32" t="s">
        <v>106</v>
      </c>
      <c r="D158" s="32" t="s">
        <v>111</v>
      </c>
      <c r="E158" s="32" t="s">
        <v>108</v>
      </c>
      <c r="F158" s="32" t="s">
        <v>104</v>
      </c>
      <c r="G158" s="33">
        <f>INDEX('From ''MeasureAdjustments'' Tab'!$E$2:$K$408,MATCH(UniqueValues!$L158,'From ''MeasureAdjustments'' Tab'!$K$2:$K$408,0),G$1)</f>
        <v>15</v>
      </c>
      <c r="H158" s="34">
        <f>INDEX('From ''MeasureAdjustments'' Tab'!$E$2:$K$408,MATCH(UniqueValues!$L158,'From ''MeasureAdjustments'' Tab'!$K$2:$K$408,0),H$1)</f>
        <v>5</v>
      </c>
      <c r="I158" s="43" t="str">
        <f>INDEX('From ''MeasureAdjustments'' Tab'!$E$2:$K$408,MATCH(UniqueValues!$L158,'From ''MeasureAdjustments'' Tab'!$K$2:$K$408,0),I$1)</f>
        <v>ERRUL</v>
      </c>
      <c r="J158" s="23">
        <f>INDEX('From ''MeasureAdjustments'' Tab'!$E$2:$K$408,MATCH(UniqueValues!$L158,'From ''MeasureAdjustments'' Tab'!$K$2:$K$408,0),J$1)</f>
        <v>5</v>
      </c>
      <c r="K158" s="24">
        <f>INDEX('From ''MeasureAdjustments'' Tab'!$E$2:$K$408,MATCH(UniqueValues!$L158,'From ''MeasureAdjustments'' Tab'!$K$2:$K$408,0),K$1)</f>
        <v>0</v>
      </c>
      <c r="L158" t="str">
        <f t="shared" si="2"/>
        <v>SCE:ER:&lt;55kBtu/hr To Code Savings Portion Package System Air Conditioner DX Equipment:EUn</v>
      </c>
    </row>
    <row r="159" spans="1:12" hidden="1" x14ac:dyDescent="0.25">
      <c r="A159" s="31" t="s">
        <v>6</v>
      </c>
      <c r="B159" s="32" t="s">
        <v>20</v>
      </c>
      <c r="C159" s="32" t="s">
        <v>106</v>
      </c>
      <c r="D159" s="32" t="s">
        <v>26</v>
      </c>
      <c r="E159" s="32" t="s">
        <v>108</v>
      </c>
      <c r="F159" s="32" t="s">
        <v>104</v>
      </c>
      <c r="G159" s="33">
        <f>INDEX('From ''MeasureAdjustments'' Tab'!$E$2:$K$408,MATCH(UniqueValues!$L159,'From ''MeasureAdjustments'' Tab'!$K$2:$K$408,0),G$1)</f>
        <v>15</v>
      </c>
      <c r="H159" s="34">
        <f>INDEX('From ''MeasureAdjustments'' Tab'!$E$2:$K$408,MATCH(UniqueValues!$L159,'From ''MeasureAdjustments'' Tab'!$K$2:$K$408,0),H$1)</f>
        <v>5</v>
      </c>
      <c r="I159" s="43" t="str">
        <f>INDEX('From ''MeasureAdjustments'' Tab'!$E$2:$K$408,MATCH(UniqueValues!$L159,'From ''MeasureAdjustments'' Tab'!$K$2:$K$408,0),I$1)</f>
        <v>ERRUL</v>
      </c>
      <c r="J159" s="23">
        <f>INDEX('From ''MeasureAdjustments'' Tab'!$E$2:$K$408,MATCH(UniqueValues!$L159,'From ''MeasureAdjustments'' Tab'!$K$2:$K$408,0),J$1)</f>
        <v>5</v>
      </c>
      <c r="K159" s="24">
        <f>INDEX('From ''MeasureAdjustments'' Tab'!$E$2:$K$408,MATCH(UniqueValues!$L159,'From ''MeasureAdjustments'' Tab'!$K$2:$K$408,0),K$1)</f>
        <v>0</v>
      </c>
      <c r="L159" t="str">
        <f t="shared" si="2"/>
        <v>SCE:ER:&lt;55kBtu/hr To Code Savings Portion Package System Air Conditioner DX Equipment:RSD</v>
      </c>
    </row>
    <row r="160" spans="1:12" hidden="1" x14ac:dyDescent="0.25">
      <c r="A160" s="31" t="s">
        <v>6</v>
      </c>
      <c r="B160" s="32" t="s">
        <v>20</v>
      </c>
      <c r="C160" s="32" t="s">
        <v>106</v>
      </c>
      <c r="D160" s="32" t="s">
        <v>78</v>
      </c>
      <c r="E160" s="32" t="s">
        <v>108</v>
      </c>
      <c r="F160" s="32" t="s">
        <v>104</v>
      </c>
      <c r="G160" s="33">
        <f>INDEX('From ''MeasureAdjustments'' Tab'!$E$2:$K$408,MATCH(UniqueValues!$L160,'From ''MeasureAdjustments'' Tab'!$K$2:$K$408,0),G$1)</f>
        <v>15</v>
      </c>
      <c r="H160" s="34">
        <f>INDEX('From ''MeasureAdjustments'' Tab'!$E$2:$K$408,MATCH(UniqueValues!$L160,'From ''MeasureAdjustments'' Tab'!$K$2:$K$408,0),H$1)</f>
        <v>5</v>
      </c>
      <c r="I160" s="43" t="str">
        <f>INDEX('From ''MeasureAdjustments'' Tab'!$E$2:$K$408,MATCH(UniqueValues!$L160,'From ''MeasureAdjustments'' Tab'!$K$2:$K$408,0),I$1)</f>
        <v>ERRUL</v>
      </c>
      <c r="J160" s="23">
        <f>INDEX('From ''MeasureAdjustments'' Tab'!$E$2:$K$408,MATCH(UniqueValues!$L160,'From ''MeasureAdjustments'' Tab'!$K$2:$K$408,0),J$1)</f>
        <v>5</v>
      </c>
      <c r="K160" s="24">
        <f>INDEX('From ''MeasureAdjustments'' Tab'!$E$2:$K$408,MATCH(UniqueValues!$L160,'From ''MeasureAdjustments'' Tab'!$K$2:$K$408,0),K$1)</f>
        <v>0</v>
      </c>
      <c r="L160" t="str">
        <f t="shared" si="2"/>
        <v>SCE:ER:&lt;55kBtu/hr To Code Savings Portion Package System Air Conditioner DX Equipment:Asm</v>
      </c>
    </row>
    <row r="161" spans="1:12" hidden="1" x14ac:dyDescent="0.25">
      <c r="A161" s="31" t="s">
        <v>6</v>
      </c>
      <c r="B161" s="32" t="s">
        <v>20</v>
      </c>
      <c r="C161" s="32" t="s">
        <v>106</v>
      </c>
      <c r="D161" s="32" t="s">
        <v>9</v>
      </c>
      <c r="E161" s="32" t="s">
        <v>108</v>
      </c>
      <c r="F161" s="32" t="s">
        <v>104</v>
      </c>
      <c r="G161" s="33">
        <f>INDEX('From ''MeasureAdjustments'' Tab'!$E$2:$K$408,MATCH(UniqueValues!$L161,'From ''MeasureAdjustments'' Tab'!$K$2:$K$408,0),G$1)</f>
        <v>15</v>
      </c>
      <c r="H161" s="34">
        <f>INDEX('From ''MeasureAdjustments'' Tab'!$E$2:$K$408,MATCH(UniqueValues!$L161,'From ''MeasureAdjustments'' Tab'!$K$2:$K$408,0),H$1)</f>
        <v>5</v>
      </c>
      <c r="I161" s="43" t="str">
        <f>INDEX('From ''MeasureAdjustments'' Tab'!$E$2:$K$408,MATCH(UniqueValues!$L161,'From ''MeasureAdjustments'' Tab'!$K$2:$K$408,0),I$1)</f>
        <v>ERRUL</v>
      </c>
      <c r="J161" s="23">
        <f>INDEX('From ''MeasureAdjustments'' Tab'!$E$2:$K$408,MATCH(UniqueValues!$L161,'From ''MeasureAdjustments'' Tab'!$K$2:$K$408,0),J$1)</f>
        <v>5</v>
      </c>
      <c r="K161" s="24">
        <f>INDEX('From ''MeasureAdjustments'' Tab'!$E$2:$K$408,MATCH(UniqueValues!$L161,'From ''MeasureAdjustments'' Tab'!$K$2:$K$408,0),K$1)</f>
        <v>0</v>
      </c>
      <c r="L161" t="str">
        <f t="shared" si="2"/>
        <v>SCE:ER:&lt;55kBtu/hr To Code Savings Portion Package System Air Conditioner DX Equipment:s_MiC</v>
      </c>
    </row>
    <row r="162" spans="1:12" hidden="1" x14ac:dyDescent="0.25">
      <c r="A162" s="31" t="s">
        <v>6</v>
      </c>
      <c r="B162" s="32" t="s">
        <v>20</v>
      </c>
      <c r="C162" s="32" t="s">
        <v>106</v>
      </c>
      <c r="D162" s="32" t="s">
        <v>22</v>
      </c>
      <c r="E162" s="32" t="s">
        <v>108</v>
      </c>
      <c r="F162" s="32" t="s">
        <v>104</v>
      </c>
      <c r="G162" s="33">
        <f>INDEX('From ''MeasureAdjustments'' Tab'!$E$2:$K$408,MATCH(UniqueValues!$L162,'From ''MeasureAdjustments'' Tab'!$K$2:$K$408,0),G$1)</f>
        <v>15</v>
      </c>
      <c r="H162" s="34">
        <f>INDEX('From ''MeasureAdjustments'' Tab'!$E$2:$K$408,MATCH(UniqueValues!$L162,'From ''MeasureAdjustments'' Tab'!$K$2:$K$408,0),H$1)</f>
        <v>5</v>
      </c>
      <c r="I162" s="43" t="str">
        <f>INDEX('From ''MeasureAdjustments'' Tab'!$E$2:$K$408,MATCH(UniqueValues!$L162,'From ''MeasureAdjustments'' Tab'!$K$2:$K$408,0),I$1)</f>
        <v>ERRUL</v>
      </c>
      <c r="J162" s="23">
        <f>INDEX('From ''MeasureAdjustments'' Tab'!$E$2:$K$408,MATCH(UniqueValues!$L162,'From ''MeasureAdjustments'' Tab'!$K$2:$K$408,0),J$1)</f>
        <v>5</v>
      </c>
      <c r="K162" s="24">
        <f>INDEX('From ''MeasureAdjustments'' Tab'!$E$2:$K$408,MATCH(UniqueValues!$L162,'From ''MeasureAdjustments'' Tab'!$K$2:$K$408,0),K$1)</f>
        <v>0</v>
      </c>
      <c r="L162" t="str">
        <f t="shared" si="2"/>
        <v>SCE:ER:&lt;55kBtu/hr To Code Savings Portion Package System Air Conditioner DX Equipment:RtS</v>
      </c>
    </row>
    <row r="163" spans="1:12" hidden="1" x14ac:dyDescent="0.25">
      <c r="A163" s="31" t="s">
        <v>6</v>
      </c>
      <c r="B163" s="32" t="s">
        <v>20</v>
      </c>
      <c r="C163" s="32" t="s">
        <v>112</v>
      </c>
      <c r="D163" s="32" t="s">
        <v>41</v>
      </c>
      <c r="E163" s="32" t="s">
        <v>113</v>
      </c>
      <c r="F163" s="32" t="s">
        <v>104</v>
      </c>
      <c r="G163" s="33">
        <f>INDEX('From ''MeasureAdjustments'' Tab'!$E$2:$K$408,MATCH(UniqueValues!$L163,'From ''MeasureAdjustments'' Tab'!$K$2:$K$408,0),G$1)</f>
        <v>15</v>
      </c>
      <c r="H163" s="34">
        <f>INDEX('From ''MeasureAdjustments'' Tab'!$E$2:$K$408,MATCH(UniqueValues!$L163,'From ''MeasureAdjustments'' Tab'!$K$2:$K$408,0),H$1)</f>
        <v>5</v>
      </c>
      <c r="I163" s="43" t="str">
        <f>INDEX('From ''MeasureAdjustments'' Tab'!$E$2:$K$408,MATCH(UniqueValues!$L163,'From ''MeasureAdjustments'' Tab'!$K$2:$K$408,0),I$1)</f>
        <v>ERRUL</v>
      </c>
      <c r="J163" s="23">
        <f>INDEX('From ''MeasureAdjustments'' Tab'!$E$2:$K$408,MATCH(UniqueValues!$L163,'From ''MeasureAdjustments'' Tab'!$K$2:$K$408,0),J$1)</f>
        <v>5</v>
      </c>
      <c r="K163" s="24">
        <f>INDEX('From ''MeasureAdjustments'' Tab'!$E$2:$K$408,MATCH(UniqueValues!$L163,'From ''MeasureAdjustments'' Tab'!$K$2:$K$408,0),K$1)</f>
        <v>0</v>
      </c>
      <c r="L163" t="str">
        <f t="shared" si="2"/>
        <v>SCE:ER:&lt;55kBtu/hr To Code Savings Portion Package System Heat Pump:Cnc</v>
      </c>
    </row>
    <row r="164" spans="1:12" hidden="1" x14ac:dyDescent="0.25">
      <c r="A164" s="31" t="s">
        <v>6</v>
      </c>
      <c r="B164" s="32" t="s">
        <v>20</v>
      </c>
      <c r="C164" s="32" t="s">
        <v>112</v>
      </c>
      <c r="D164" s="32" t="s">
        <v>114</v>
      </c>
      <c r="E164" s="32" t="s">
        <v>113</v>
      </c>
      <c r="F164" s="32" t="s">
        <v>104</v>
      </c>
      <c r="G164" s="33">
        <f>INDEX('From ''MeasureAdjustments'' Tab'!$E$2:$K$408,MATCH(UniqueValues!$L164,'From ''MeasureAdjustments'' Tab'!$K$2:$K$408,0),G$1)</f>
        <v>15</v>
      </c>
      <c r="H164" s="34">
        <f>INDEX('From ''MeasureAdjustments'' Tab'!$E$2:$K$408,MATCH(UniqueValues!$L164,'From ''MeasureAdjustments'' Tab'!$K$2:$K$408,0),H$1)</f>
        <v>5</v>
      </c>
      <c r="I164" s="43" t="str">
        <f>INDEX('From ''MeasureAdjustments'' Tab'!$E$2:$K$408,MATCH(UniqueValues!$L164,'From ''MeasureAdjustments'' Tab'!$K$2:$K$408,0),I$1)</f>
        <v>ERRUL</v>
      </c>
      <c r="J164" s="23">
        <f>INDEX('From ''MeasureAdjustments'' Tab'!$E$2:$K$408,MATCH(UniqueValues!$L164,'From ''MeasureAdjustments'' Tab'!$K$2:$K$408,0),J$1)</f>
        <v>5</v>
      </c>
      <c r="K164" s="24">
        <f>INDEX('From ''MeasureAdjustments'' Tab'!$E$2:$K$408,MATCH(UniqueValues!$L164,'From ''MeasureAdjustments'' Tab'!$K$2:$K$408,0),K$1)</f>
        <v>0</v>
      </c>
      <c r="L164" t="str">
        <f t="shared" si="2"/>
        <v>SCE:ER:&lt;55kBtu/hr To Code Savings Portion Package System Heat Pump:ECC</v>
      </c>
    </row>
    <row r="165" spans="1:12" hidden="1" x14ac:dyDescent="0.25">
      <c r="A165" s="31" t="s">
        <v>6</v>
      </c>
      <c r="B165" s="32" t="s">
        <v>20</v>
      </c>
      <c r="C165" s="32" t="s">
        <v>112</v>
      </c>
      <c r="D165" s="32" t="s">
        <v>115</v>
      </c>
      <c r="E165" s="32" t="s">
        <v>113</v>
      </c>
      <c r="F165" s="32" t="s">
        <v>104</v>
      </c>
      <c r="G165" s="33">
        <f>INDEX('From ''MeasureAdjustments'' Tab'!$E$2:$K$408,MATCH(UniqueValues!$L165,'From ''MeasureAdjustments'' Tab'!$K$2:$K$408,0),G$1)</f>
        <v>15</v>
      </c>
      <c r="H165" s="34">
        <f>INDEX('From ''MeasureAdjustments'' Tab'!$E$2:$K$408,MATCH(UniqueValues!$L165,'From ''MeasureAdjustments'' Tab'!$K$2:$K$408,0),H$1)</f>
        <v>5</v>
      </c>
      <c r="I165" s="43" t="str">
        <f>INDEX('From ''MeasureAdjustments'' Tab'!$E$2:$K$408,MATCH(UniqueValues!$L165,'From ''MeasureAdjustments'' Tab'!$K$2:$K$408,0),I$1)</f>
        <v>ERRUL</v>
      </c>
      <c r="J165" s="23">
        <f>INDEX('From ''MeasureAdjustments'' Tab'!$E$2:$K$408,MATCH(UniqueValues!$L165,'From ''MeasureAdjustments'' Tab'!$K$2:$K$408,0),J$1)</f>
        <v>5</v>
      </c>
      <c r="K165" s="24">
        <f>INDEX('From ''MeasureAdjustments'' Tab'!$E$2:$K$408,MATCH(UniqueValues!$L165,'From ''MeasureAdjustments'' Tab'!$K$2:$K$408,0),K$1)</f>
        <v>0</v>
      </c>
      <c r="L165" t="str">
        <f t="shared" si="2"/>
        <v>SCE:ER:&lt;55kBtu/hr To Code Savings Portion Package System Heat Pump:s_TCU</v>
      </c>
    </row>
    <row r="166" spans="1:12" hidden="1" x14ac:dyDescent="0.25">
      <c r="A166" s="31" t="s">
        <v>6</v>
      </c>
      <c r="B166" s="32" t="s">
        <v>20</v>
      </c>
      <c r="C166" s="32" t="s">
        <v>112</v>
      </c>
      <c r="D166" s="32" t="s">
        <v>116</v>
      </c>
      <c r="E166" s="32" t="s">
        <v>113</v>
      </c>
      <c r="F166" s="32" t="s">
        <v>104</v>
      </c>
      <c r="G166" s="33">
        <f>INDEX('From ''MeasureAdjustments'' Tab'!$E$2:$K$408,MATCH(UniqueValues!$L166,'From ''MeasureAdjustments'' Tab'!$K$2:$K$408,0),G$1)</f>
        <v>15</v>
      </c>
      <c r="H166" s="34">
        <f>INDEX('From ''MeasureAdjustments'' Tab'!$E$2:$K$408,MATCH(UniqueValues!$L166,'From ''MeasureAdjustments'' Tab'!$K$2:$K$408,0),H$1)</f>
        <v>5</v>
      </c>
      <c r="I166" s="43" t="str">
        <f>INDEX('From ''MeasureAdjustments'' Tab'!$E$2:$K$408,MATCH(UniqueValues!$L166,'From ''MeasureAdjustments'' Tab'!$K$2:$K$408,0),I$1)</f>
        <v>ERRUL</v>
      </c>
      <c r="J166" s="23">
        <f>INDEX('From ''MeasureAdjustments'' Tab'!$E$2:$K$408,MATCH(UniqueValues!$L166,'From ''MeasureAdjustments'' Tab'!$K$2:$K$408,0),J$1)</f>
        <v>5</v>
      </c>
      <c r="K166" s="24">
        <f>INDEX('From ''MeasureAdjustments'' Tab'!$E$2:$K$408,MATCH(UniqueValues!$L166,'From ''MeasureAdjustments'' Tab'!$K$2:$K$408,0),K$1)</f>
        <v>0</v>
      </c>
      <c r="L166" t="str">
        <f t="shared" si="2"/>
        <v>SCE:ER:&lt;55kBtu/hr To Code Savings Portion Package System Heat Pump:s_Ind</v>
      </c>
    </row>
    <row r="167" spans="1:12" hidden="1" x14ac:dyDescent="0.25">
      <c r="A167" s="31" t="s">
        <v>6</v>
      </c>
      <c r="B167" s="32" t="s">
        <v>20</v>
      </c>
      <c r="C167" s="32" t="s">
        <v>112</v>
      </c>
      <c r="D167" s="32" t="s">
        <v>107</v>
      </c>
      <c r="E167" s="32" t="s">
        <v>113</v>
      </c>
      <c r="F167" s="32" t="s">
        <v>104</v>
      </c>
      <c r="G167" s="33">
        <f>INDEX('From ''MeasureAdjustments'' Tab'!$E$2:$K$408,MATCH(UniqueValues!$L167,'From ''MeasureAdjustments'' Tab'!$K$2:$K$408,0),G$1)</f>
        <v>15</v>
      </c>
      <c r="H167" s="34">
        <f>INDEX('From ''MeasureAdjustments'' Tab'!$E$2:$K$408,MATCH(UniqueValues!$L167,'From ''MeasureAdjustments'' Tab'!$K$2:$K$408,0),H$1)</f>
        <v>5</v>
      </c>
      <c r="I167" s="43" t="str">
        <f>INDEX('From ''MeasureAdjustments'' Tab'!$E$2:$K$408,MATCH(UniqueValues!$L167,'From ''MeasureAdjustments'' Tab'!$K$2:$K$408,0),I$1)</f>
        <v>ERRUL</v>
      </c>
      <c r="J167" s="23">
        <f>INDEX('From ''MeasureAdjustments'' Tab'!$E$2:$K$408,MATCH(UniqueValues!$L167,'From ''MeasureAdjustments'' Tab'!$K$2:$K$408,0),J$1)</f>
        <v>5</v>
      </c>
      <c r="K167" s="24">
        <f>INDEX('From ''MeasureAdjustments'' Tab'!$E$2:$K$408,MATCH(UniqueValues!$L167,'From ''MeasureAdjustments'' Tab'!$K$2:$K$408,0),K$1)</f>
        <v>0</v>
      </c>
      <c r="L167" t="str">
        <f t="shared" si="2"/>
        <v>SCE:ER:&lt;55kBtu/hr To Code Savings Portion Package System Heat Pump:ESe</v>
      </c>
    </row>
    <row r="168" spans="1:12" hidden="1" x14ac:dyDescent="0.25">
      <c r="A168" s="31" t="s">
        <v>6</v>
      </c>
      <c r="B168" s="32" t="s">
        <v>20</v>
      </c>
      <c r="C168" s="32" t="s">
        <v>112</v>
      </c>
      <c r="D168" s="32" t="s">
        <v>99</v>
      </c>
      <c r="E168" s="32" t="s">
        <v>113</v>
      </c>
      <c r="F168" s="32" t="s">
        <v>104</v>
      </c>
      <c r="G168" s="33">
        <f>INDEX('From ''MeasureAdjustments'' Tab'!$E$2:$K$408,MATCH(UniqueValues!$L168,'From ''MeasureAdjustments'' Tab'!$K$2:$K$408,0),G$1)</f>
        <v>15</v>
      </c>
      <c r="H168" s="34">
        <f>INDEX('From ''MeasureAdjustments'' Tab'!$E$2:$K$408,MATCH(UniqueValues!$L168,'From ''MeasureAdjustments'' Tab'!$K$2:$K$408,0),H$1)</f>
        <v>5</v>
      </c>
      <c r="I168" s="43" t="str">
        <f>INDEX('From ''MeasureAdjustments'' Tab'!$E$2:$K$408,MATCH(UniqueValues!$L168,'From ''MeasureAdjustments'' Tab'!$K$2:$K$408,0),I$1)</f>
        <v>ERRUL</v>
      </c>
      <c r="J168" s="23">
        <f>INDEX('From ''MeasureAdjustments'' Tab'!$E$2:$K$408,MATCH(UniqueValues!$L168,'From ''MeasureAdjustments'' Tab'!$K$2:$K$408,0),J$1)</f>
        <v>5</v>
      </c>
      <c r="K168" s="24">
        <f>INDEX('From ''MeasureAdjustments'' Tab'!$E$2:$K$408,MATCH(UniqueValues!$L168,'From ''MeasureAdjustments'' Tab'!$K$2:$K$408,0),K$1)</f>
        <v>0</v>
      </c>
      <c r="L168" t="str">
        <f t="shared" si="2"/>
        <v>SCE:ER:&lt;55kBtu/hr To Code Savings Portion Package System Heat Pump:Htl</v>
      </c>
    </row>
    <row r="169" spans="1:12" hidden="1" x14ac:dyDescent="0.25">
      <c r="A169" s="31" t="s">
        <v>6</v>
      </c>
      <c r="B169" s="32" t="s">
        <v>20</v>
      </c>
      <c r="C169" s="32" t="s">
        <v>112</v>
      </c>
      <c r="D169" s="32" t="s">
        <v>110</v>
      </c>
      <c r="E169" s="32" t="s">
        <v>113</v>
      </c>
      <c r="F169" s="32" t="s">
        <v>104</v>
      </c>
      <c r="G169" s="33">
        <f>INDEX('From ''MeasureAdjustments'' Tab'!$E$2:$K$408,MATCH(UniqueValues!$L169,'From ''MeasureAdjustments'' Tab'!$K$2:$K$408,0),G$1)</f>
        <v>15</v>
      </c>
      <c r="H169" s="34">
        <f>INDEX('From ''MeasureAdjustments'' Tab'!$E$2:$K$408,MATCH(UniqueValues!$L169,'From ''MeasureAdjustments'' Tab'!$K$2:$K$408,0),H$1)</f>
        <v>5</v>
      </c>
      <c r="I169" s="43" t="str">
        <f>INDEX('From ''MeasureAdjustments'' Tab'!$E$2:$K$408,MATCH(UniqueValues!$L169,'From ''MeasureAdjustments'' Tab'!$K$2:$K$408,0),I$1)</f>
        <v>ERRUL</v>
      </c>
      <c r="J169" s="23">
        <f>INDEX('From ''MeasureAdjustments'' Tab'!$E$2:$K$408,MATCH(UniqueValues!$L169,'From ''MeasureAdjustments'' Tab'!$K$2:$K$408,0),J$1)</f>
        <v>5</v>
      </c>
      <c r="K169" s="24">
        <f>INDEX('From ''MeasureAdjustments'' Tab'!$E$2:$K$408,MATCH(UniqueValues!$L169,'From ''MeasureAdjustments'' Tab'!$K$2:$K$408,0),K$1)</f>
        <v>0</v>
      </c>
      <c r="L169" t="str">
        <f t="shared" si="2"/>
        <v>SCE:ER:&lt;55kBtu/hr To Code Savings Portion Package System Heat Pump:MLI</v>
      </c>
    </row>
    <row r="170" spans="1:12" hidden="1" x14ac:dyDescent="0.25">
      <c r="A170" s="31" t="s">
        <v>6</v>
      </c>
      <c r="B170" s="32" t="s">
        <v>20</v>
      </c>
      <c r="C170" s="32" t="s">
        <v>112</v>
      </c>
      <c r="D170" s="32" t="s">
        <v>25</v>
      </c>
      <c r="E170" s="32" t="s">
        <v>113</v>
      </c>
      <c r="F170" s="32" t="s">
        <v>104</v>
      </c>
      <c r="G170" s="33">
        <f>INDEX('From ''MeasureAdjustments'' Tab'!$E$2:$K$408,MATCH(UniqueValues!$L170,'From ''MeasureAdjustments'' Tab'!$K$2:$K$408,0),G$1)</f>
        <v>15</v>
      </c>
      <c r="H170" s="34">
        <f>INDEX('From ''MeasureAdjustments'' Tab'!$E$2:$K$408,MATCH(UniqueValues!$L170,'From ''MeasureAdjustments'' Tab'!$K$2:$K$408,0),H$1)</f>
        <v>5</v>
      </c>
      <c r="I170" s="43" t="str">
        <f>INDEX('From ''MeasureAdjustments'' Tab'!$E$2:$K$408,MATCH(UniqueValues!$L170,'From ''MeasureAdjustments'' Tab'!$K$2:$K$408,0),I$1)</f>
        <v>ERRUL</v>
      </c>
      <c r="J170" s="23">
        <f>INDEX('From ''MeasureAdjustments'' Tab'!$E$2:$K$408,MATCH(UniqueValues!$L170,'From ''MeasureAdjustments'' Tab'!$K$2:$K$408,0),J$1)</f>
        <v>5</v>
      </c>
      <c r="K170" s="24">
        <f>INDEX('From ''MeasureAdjustments'' Tab'!$E$2:$K$408,MATCH(UniqueValues!$L170,'From ''MeasureAdjustments'' Tab'!$K$2:$K$408,0),K$1)</f>
        <v>0</v>
      </c>
      <c r="L170" t="str">
        <f t="shared" si="2"/>
        <v>SCE:ER:&lt;55kBtu/hr To Code Savings Portion Package System Heat Pump:OfS</v>
      </c>
    </row>
    <row r="171" spans="1:12" hidden="1" x14ac:dyDescent="0.25">
      <c r="A171" s="31" t="s">
        <v>6</v>
      </c>
      <c r="B171" s="32" t="s">
        <v>20</v>
      </c>
      <c r="C171" s="32" t="s">
        <v>112</v>
      </c>
      <c r="D171" s="32" t="s">
        <v>65</v>
      </c>
      <c r="E171" s="32" t="s">
        <v>113</v>
      </c>
      <c r="F171" s="32" t="s">
        <v>104</v>
      </c>
      <c r="G171" s="33">
        <f>INDEX('From ''MeasureAdjustments'' Tab'!$E$2:$K$408,MATCH(UniqueValues!$L171,'From ''MeasureAdjustments'' Tab'!$K$2:$K$408,0),G$1)</f>
        <v>15</v>
      </c>
      <c r="H171" s="34">
        <f>INDEX('From ''MeasureAdjustments'' Tab'!$E$2:$K$408,MATCH(UniqueValues!$L171,'From ''MeasureAdjustments'' Tab'!$K$2:$K$408,0),H$1)</f>
        <v>5</v>
      </c>
      <c r="I171" s="43" t="str">
        <f>INDEX('From ''MeasureAdjustments'' Tab'!$E$2:$K$408,MATCH(UniqueValues!$L171,'From ''MeasureAdjustments'' Tab'!$K$2:$K$408,0),I$1)</f>
        <v>ERRUL</v>
      </c>
      <c r="J171" s="23">
        <f>INDEX('From ''MeasureAdjustments'' Tab'!$E$2:$K$408,MATCH(UniqueValues!$L171,'From ''MeasureAdjustments'' Tab'!$K$2:$K$408,0),J$1)</f>
        <v>5</v>
      </c>
      <c r="K171" s="24">
        <f>INDEX('From ''MeasureAdjustments'' Tab'!$E$2:$K$408,MATCH(UniqueValues!$L171,'From ''MeasureAdjustments'' Tab'!$K$2:$K$408,0),K$1)</f>
        <v>0</v>
      </c>
      <c r="L171" t="str">
        <f t="shared" si="2"/>
        <v>SCE:ER:&lt;55kBtu/hr To Code Savings Portion Package System Heat Pump:Nrs</v>
      </c>
    </row>
    <row r="172" spans="1:12" hidden="1" x14ac:dyDescent="0.25">
      <c r="A172" s="31" t="s">
        <v>6</v>
      </c>
      <c r="B172" s="32" t="s">
        <v>20</v>
      </c>
      <c r="C172" s="32" t="s">
        <v>112</v>
      </c>
      <c r="D172" s="32" t="s">
        <v>9</v>
      </c>
      <c r="E172" s="32" t="s">
        <v>113</v>
      </c>
      <c r="F172" s="32" t="s">
        <v>104</v>
      </c>
      <c r="G172" s="33">
        <f>INDEX('From ''MeasureAdjustments'' Tab'!$E$2:$K$408,MATCH(UniqueValues!$L172,'From ''MeasureAdjustments'' Tab'!$K$2:$K$408,0),G$1)</f>
        <v>15</v>
      </c>
      <c r="H172" s="34">
        <f>INDEX('From ''MeasureAdjustments'' Tab'!$E$2:$K$408,MATCH(UniqueValues!$L172,'From ''MeasureAdjustments'' Tab'!$K$2:$K$408,0),H$1)</f>
        <v>5</v>
      </c>
      <c r="I172" s="43" t="str">
        <f>INDEX('From ''MeasureAdjustments'' Tab'!$E$2:$K$408,MATCH(UniqueValues!$L172,'From ''MeasureAdjustments'' Tab'!$K$2:$K$408,0),I$1)</f>
        <v>ERRUL</v>
      </c>
      <c r="J172" s="23">
        <f>INDEX('From ''MeasureAdjustments'' Tab'!$E$2:$K$408,MATCH(UniqueValues!$L172,'From ''MeasureAdjustments'' Tab'!$K$2:$K$408,0),J$1)</f>
        <v>5</v>
      </c>
      <c r="K172" s="24">
        <f>INDEX('From ''MeasureAdjustments'' Tab'!$E$2:$K$408,MATCH(UniqueValues!$L172,'From ''MeasureAdjustments'' Tab'!$K$2:$K$408,0),K$1)</f>
        <v>0</v>
      </c>
      <c r="L172" t="str">
        <f t="shared" si="2"/>
        <v>SCE:ER:&lt;55kBtu/hr To Code Savings Portion Package System Heat Pump:s_MiC</v>
      </c>
    </row>
    <row r="173" spans="1:12" hidden="1" x14ac:dyDescent="0.25">
      <c r="A173" s="31" t="s">
        <v>6</v>
      </c>
      <c r="B173" s="32" t="s">
        <v>20</v>
      </c>
      <c r="C173" s="32" t="s">
        <v>112</v>
      </c>
      <c r="D173" s="32" t="s">
        <v>105</v>
      </c>
      <c r="E173" s="32" t="s">
        <v>113</v>
      </c>
      <c r="F173" s="32" t="s">
        <v>104</v>
      </c>
      <c r="G173" s="33">
        <f>INDEX('From ''MeasureAdjustments'' Tab'!$E$2:$K$408,MATCH(UniqueValues!$L173,'From ''MeasureAdjustments'' Tab'!$K$2:$K$408,0),G$1)</f>
        <v>15</v>
      </c>
      <c r="H173" s="34">
        <f>INDEX('From ''MeasureAdjustments'' Tab'!$E$2:$K$408,MATCH(UniqueValues!$L173,'From ''MeasureAdjustments'' Tab'!$K$2:$K$408,0),H$1)</f>
        <v>5</v>
      </c>
      <c r="I173" s="43" t="str">
        <f>INDEX('From ''MeasureAdjustments'' Tab'!$E$2:$K$408,MATCH(UniqueValues!$L173,'From ''MeasureAdjustments'' Tab'!$K$2:$K$408,0),I$1)</f>
        <v>ERRUL</v>
      </c>
      <c r="J173" s="23">
        <f>INDEX('From ''MeasureAdjustments'' Tab'!$E$2:$K$408,MATCH(UniqueValues!$L173,'From ''MeasureAdjustments'' Tab'!$K$2:$K$408,0),J$1)</f>
        <v>5</v>
      </c>
      <c r="K173" s="24">
        <f>INDEX('From ''MeasureAdjustments'' Tab'!$E$2:$K$408,MATCH(UniqueValues!$L173,'From ''MeasureAdjustments'' Tab'!$K$2:$K$408,0),K$1)</f>
        <v>0</v>
      </c>
      <c r="L173" t="str">
        <f t="shared" si="2"/>
        <v>SCE:ER:&lt;55kBtu/hr To Code Savings Portion Package System Heat Pump:EPr</v>
      </c>
    </row>
    <row r="174" spans="1:12" hidden="1" x14ac:dyDescent="0.25">
      <c r="A174" s="31" t="s">
        <v>6</v>
      </c>
      <c r="B174" s="32" t="s">
        <v>20</v>
      </c>
      <c r="C174" s="32" t="s">
        <v>112</v>
      </c>
      <c r="D174" s="32" t="s">
        <v>109</v>
      </c>
      <c r="E174" s="32" t="s">
        <v>113</v>
      </c>
      <c r="F174" s="32" t="s">
        <v>104</v>
      </c>
      <c r="G174" s="33">
        <f>INDEX('From ''MeasureAdjustments'' Tab'!$E$2:$K$408,MATCH(UniqueValues!$L174,'From ''MeasureAdjustments'' Tab'!$K$2:$K$408,0),G$1)</f>
        <v>15</v>
      </c>
      <c r="H174" s="34">
        <f>INDEX('From ''MeasureAdjustments'' Tab'!$E$2:$K$408,MATCH(UniqueValues!$L174,'From ''MeasureAdjustments'' Tab'!$K$2:$K$408,0),H$1)</f>
        <v>5</v>
      </c>
      <c r="I174" s="43" t="str">
        <f>INDEX('From ''MeasureAdjustments'' Tab'!$E$2:$K$408,MATCH(UniqueValues!$L174,'From ''MeasureAdjustments'' Tab'!$K$2:$K$408,0),I$1)</f>
        <v>ERRUL</v>
      </c>
      <c r="J174" s="23">
        <f>INDEX('From ''MeasureAdjustments'' Tab'!$E$2:$K$408,MATCH(UniqueValues!$L174,'From ''MeasureAdjustments'' Tab'!$K$2:$K$408,0),J$1)</f>
        <v>5</v>
      </c>
      <c r="K174" s="24">
        <f>INDEX('From ''MeasureAdjustments'' Tab'!$E$2:$K$408,MATCH(UniqueValues!$L174,'From ''MeasureAdjustments'' Tab'!$K$2:$K$408,0),K$1)</f>
        <v>0</v>
      </c>
      <c r="L174" t="str">
        <f t="shared" si="2"/>
        <v>SCE:ER:&lt;55kBtu/hr To Code Savings Portion Package System Heat Pump:OfL</v>
      </c>
    </row>
    <row r="175" spans="1:12" hidden="1" x14ac:dyDescent="0.25">
      <c r="A175" s="31" t="s">
        <v>6</v>
      </c>
      <c r="B175" s="32" t="s">
        <v>20</v>
      </c>
      <c r="C175" s="32" t="s">
        <v>112</v>
      </c>
      <c r="D175" s="32" t="s">
        <v>46</v>
      </c>
      <c r="E175" s="32" t="s">
        <v>113</v>
      </c>
      <c r="F175" s="32" t="s">
        <v>104</v>
      </c>
      <c r="G175" s="33">
        <f>INDEX('From ''MeasureAdjustments'' Tab'!$E$2:$K$408,MATCH(UniqueValues!$L175,'From ''MeasureAdjustments'' Tab'!$K$2:$K$408,0),G$1)</f>
        <v>15</v>
      </c>
      <c r="H175" s="34">
        <f>INDEX('From ''MeasureAdjustments'' Tab'!$E$2:$K$408,MATCH(UniqueValues!$L175,'From ''MeasureAdjustments'' Tab'!$K$2:$K$408,0),H$1)</f>
        <v>5</v>
      </c>
      <c r="I175" s="43" t="str">
        <f>INDEX('From ''MeasureAdjustments'' Tab'!$E$2:$K$408,MATCH(UniqueValues!$L175,'From ''MeasureAdjustments'' Tab'!$K$2:$K$408,0),I$1)</f>
        <v>ERRUL</v>
      </c>
      <c r="J175" s="23">
        <f>INDEX('From ''MeasureAdjustments'' Tab'!$E$2:$K$408,MATCH(UniqueValues!$L175,'From ''MeasureAdjustments'' Tab'!$K$2:$K$408,0),J$1)</f>
        <v>5</v>
      </c>
      <c r="K175" s="24">
        <f>INDEX('From ''MeasureAdjustments'' Tab'!$E$2:$K$408,MATCH(UniqueValues!$L175,'From ''MeasureAdjustments'' Tab'!$K$2:$K$408,0),K$1)</f>
        <v>0</v>
      </c>
      <c r="L175" t="str">
        <f t="shared" si="2"/>
        <v>SCE:ER:&lt;55kBtu/hr To Code Savings Portion Package System Heat Pump:RtL</v>
      </c>
    </row>
    <row r="176" spans="1:12" hidden="1" x14ac:dyDescent="0.25">
      <c r="A176" s="31" t="s">
        <v>6</v>
      </c>
      <c r="B176" s="32" t="s">
        <v>20</v>
      </c>
      <c r="C176" s="32" t="s">
        <v>117</v>
      </c>
      <c r="D176" s="32" t="s">
        <v>109</v>
      </c>
      <c r="E176" s="32" t="s">
        <v>118</v>
      </c>
      <c r="F176" s="32" t="s">
        <v>104</v>
      </c>
      <c r="G176" s="33">
        <f>INDEX('From ''MeasureAdjustments'' Tab'!$E$2:$K$408,MATCH(UniqueValues!$L176,'From ''MeasureAdjustments'' Tab'!$K$2:$K$408,0),G$1)</f>
        <v>15</v>
      </c>
      <c r="H176" s="34">
        <f>INDEX('From ''MeasureAdjustments'' Tab'!$E$2:$K$408,MATCH(UniqueValues!$L176,'From ''MeasureAdjustments'' Tab'!$K$2:$K$408,0),H$1)</f>
        <v>5</v>
      </c>
      <c r="I176" s="43" t="str">
        <f>INDEX('From ''MeasureAdjustments'' Tab'!$E$2:$K$408,MATCH(UniqueValues!$L176,'From ''MeasureAdjustments'' Tab'!$K$2:$K$408,0),I$1)</f>
        <v>ERRUL</v>
      </c>
      <c r="J176" s="23">
        <f>INDEX('From ''MeasureAdjustments'' Tab'!$E$2:$K$408,MATCH(UniqueValues!$L176,'From ''MeasureAdjustments'' Tab'!$K$2:$K$408,0),J$1)</f>
        <v>5</v>
      </c>
      <c r="K176" s="24">
        <f>INDEX('From ''MeasureAdjustments'' Tab'!$E$2:$K$408,MATCH(UniqueValues!$L176,'From ''MeasureAdjustments'' Tab'!$K$2:$K$408,0),K$1)</f>
        <v>0</v>
      </c>
      <c r="L176" t="str">
        <f t="shared" si="2"/>
        <v>SCE:ER:&lt;55kBtu/hr To Code Savings Portion Split System Heat Pump:OfL</v>
      </c>
    </row>
    <row r="177" spans="1:12" hidden="1" x14ac:dyDescent="0.25">
      <c r="A177" s="31" t="s">
        <v>6</v>
      </c>
      <c r="B177" s="32" t="s">
        <v>20</v>
      </c>
      <c r="C177" s="32" t="s">
        <v>117</v>
      </c>
      <c r="D177" s="32" t="s">
        <v>110</v>
      </c>
      <c r="E177" s="32" t="s">
        <v>118</v>
      </c>
      <c r="F177" s="32" t="s">
        <v>104</v>
      </c>
      <c r="G177" s="33">
        <f>INDEX('From ''MeasureAdjustments'' Tab'!$E$2:$K$408,MATCH(UniqueValues!$L177,'From ''MeasureAdjustments'' Tab'!$K$2:$K$408,0),G$1)</f>
        <v>15</v>
      </c>
      <c r="H177" s="34">
        <f>INDEX('From ''MeasureAdjustments'' Tab'!$E$2:$K$408,MATCH(UniqueValues!$L177,'From ''MeasureAdjustments'' Tab'!$K$2:$K$408,0),H$1)</f>
        <v>5</v>
      </c>
      <c r="I177" s="43" t="str">
        <f>INDEX('From ''MeasureAdjustments'' Tab'!$E$2:$K$408,MATCH(UniqueValues!$L177,'From ''MeasureAdjustments'' Tab'!$K$2:$K$408,0),I$1)</f>
        <v>ERRUL</v>
      </c>
      <c r="J177" s="23">
        <f>INDEX('From ''MeasureAdjustments'' Tab'!$E$2:$K$408,MATCH(UniqueValues!$L177,'From ''MeasureAdjustments'' Tab'!$K$2:$K$408,0),J$1)</f>
        <v>5</v>
      </c>
      <c r="K177" s="24">
        <f>INDEX('From ''MeasureAdjustments'' Tab'!$E$2:$K$408,MATCH(UniqueValues!$L177,'From ''MeasureAdjustments'' Tab'!$K$2:$K$408,0),K$1)</f>
        <v>0</v>
      </c>
      <c r="L177" t="str">
        <f t="shared" si="2"/>
        <v>SCE:ER:&lt;55kBtu/hr To Code Savings Portion Split System Heat Pump:MLI</v>
      </c>
    </row>
    <row r="178" spans="1:12" hidden="1" x14ac:dyDescent="0.25">
      <c r="A178" s="31" t="s">
        <v>6</v>
      </c>
      <c r="B178" s="32" t="s">
        <v>20</v>
      </c>
      <c r="C178" s="32" t="s">
        <v>117</v>
      </c>
      <c r="D178" s="32" t="s">
        <v>25</v>
      </c>
      <c r="E178" s="32" t="s">
        <v>118</v>
      </c>
      <c r="F178" s="32" t="s">
        <v>104</v>
      </c>
      <c r="G178" s="33">
        <f>INDEX('From ''MeasureAdjustments'' Tab'!$E$2:$K$408,MATCH(UniqueValues!$L178,'From ''MeasureAdjustments'' Tab'!$K$2:$K$408,0),G$1)</f>
        <v>15</v>
      </c>
      <c r="H178" s="34">
        <f>INDEX('From ''MeasureAdjustments'' Tab'!$E$2:$K$408,MATCH(UniqueValues!$L178,'From ''MeasureAdjustments'' Tab'!$K$2:$K$408,0),H$1)</f>
        <v>5</v>
      </c>
      <c r="I178" s="43" t="str">
        <f>INDEX('From ''MeasureAdjustments'' Tab'!$E$2:$K$408,MATCH(UniqueValues!$L178,'From ''MeasureAdjustments'' Tab'!$K$2:$K$408,0),I$1)</f>
        <v>ERRUL</v>
      </c>
      <c r="J178" s="23">
        <f>INDEX('From ''MeasureAdjustments'' Tab'!$E$2:$K$408,MATCH(UniqueValues!$L178,'From ''MeasureAdjustments'' Tab'!$K$2:$K$408,0),J$1)</f>
        <v>5</v>
      </c>
      <c r="K178" s="24">
        <f>INDEX('From ''MeasureAdjustments'' Tab'!$E$2:$K$408,MATCH(UniqueValues!$L178,'From ''MeasureAdjustments'' Tab'!$K$2:$K$408,0),K$1)</f>
        <v>0</v>
      </c>
      <c r="L178" t="str">
        <f t="shared" si="2"/>
        <v>SCE:ER:&lt;55kBtu/hr To Code Savings Portion Split System Heat Pump:OfS</v>
      </c>
    </row>
    <row r="179" spans="1:12" hidden="1" x14ac:dyDescent="0.25">
      <c r="A179" s="31" t="s">
        <v>6</v>
      </c>
      <c r="B179" s="32" t="s">
        <v>20</v>
      </c>
      <c r="C179" s="32" t="s">
        <v>117</v>
      </c>
      <c r="D179" s="32" t="s">
        <v>46</v>
      </c>
      <c r="E179" s="32" t="s">
        <v>118</v>
      </c>
      <c r="F179" s="32" t="s">
        <v>104</v>
      </c>
      <c r="G179" s="33">
        <f>INDEX('From ''MeasureAdjustments'' Tab'!$E$2:$K$408,MATCH(UniqueValues!$L179,'From ''MeasureAdjustments'' Tab'!$K$2:$K$408,0),G$1)</f>
        <v>15</v>
      </c>
      <c r="H179" s="34">
        <f>INDEX('From ''MeasureAdjustments'' Tab'!$E$2:$K$408,MATCH(UniqueValues!$L179,'From ''MeasureAdjustments'' Tab'!$K$2:$K$408,0),H$1)</f>
        <v>5</v>
      </c>
      <c r="I179" s="43" t="str">
        <f>INDEX('From ''MeasureAdjustments'' Tab'!$E$2:$K$408,MATCH(UniqueValues!$L179,'From ''MeasureAdjustments'' Tab'!$K$2:$K$408,0),I$1)</f>
        <v>ERRUL</v>
      </c>
      <c r="J179" s="23">
        <f>INDEX('From ''MeasureAdjustments'' Tab'!$E$2:$K$408,MATCH(UniqueValues!$L179,'From ''MeasureAdjustments'' Tab'!$K$2:$K$408,0),J$1)</f>
        <v>5</v>
      </c>
      <c r="K179" s="24">
        <f>INDEX('From ''MeasureAdjustments'' Tab'!$E$2:$K$408,MATCH(UniqueValues!$L179,'From ''MeasureAdjustments'' Tab'!$K$2:$K$408,0),K$1)</f>
        <v>0</v>
      </c>
      <c r="L179" t="str">
        <f t="shared" si="2"/>
        <v>SCE:ER:&lt;55kBtu/hr To Code Savings Portion Split System Heat Pump:RtL</v>
      </c>
    </row>
    <row r="180" spans="1:12" hidden="1" x14ac:dyDescent="0.25">
      <c r="A180" s="31" t="s">
        <v>6</v>
      </c>
      <c r="B180" s="32" t="s">
        <v>20</v>
      </c>
      <c r="C180" s="32" t="s">
        <v>119</v>
      </c>
      <c r="D180" s="32" t="s">
        <v>78</v>
      </c>
      <c r="E180" s="32" t="s">
        <v>120</v>
      </c>
      <c r="F180" s="32" t="s">
        <v>121</v>
      </c>
      <c r="G180" s="33">
        <f>INDEX('From ''MeasureAdjustments'' Tab'!$E$2:$K$408,MATCH(UniqueValues!$L180,'From ''MeasureAdjustments'' Tab'!$K$2:$K$408,0),G$1)</f>
        <v>15</v>
      </c>
      <c r="H180" s="34">
        <f>INDEX('From ''MeasureAdjustments'' Tab'!$E$2:$K$408,MATCH(UniqueValues!$L180,'From ''MeasureAdjustments'' Tab'!$K$2:$K$408,0),H$1)</f>
        <v>5</v>
      </c>
      <c r="I180" s="43" t="str">
        <f>INDEX('From ''MeasureAdjustments'' Tab'!$E$2:$K$408,MATCH(UniqueValues!$L180,'From ''MeasureAdjustments'' Tab'!$K$2:$K$408,0),I$1)</f>
        <v>ERRUL</v>
      </c>
      <c r="J180" s="23">
        <f>INDEX('From ''MeasureAdjustments'' Tab'!$E$2:$K$408,MATCH(UniqueValues!$L180,'From ''MeasureAdjustments'' Tab'!$K$2:$K$408,0),J$1)</f>
        <v>5</v>
      </c>
      <c r="K180" s="24">
        <f>INDEX('From ''MeasureAdjustments'' Tab'!$E$2:$K$408,MATCH(UniqueValues!$L180,'From ''MeasureAdjustments'' Tab'!$K$2:$K$408,0),K$1)</f>
        <v>0</v>
      </c>
      <c r="L180" t="str">
        <f t="shared" si="2"/>
        <v>SCE:ER:&lt;65kBtu/hr To Code Savings Portion Water-Source Heat Pump:Asm</v>
      </c>
    </row>
    <row r="181" spans="1:12" hidden="1" x14ac:dyDescent="0.25">
      <c r="A181" s="31" t="s">
        <v>6</v>
      </c>
      <c r="B181" s="32" t="s">
        <v>7</v>
      </c>
      <c r="C181" s="32" t="s">
        <v>122</v>
      </c>
      <c r="D181" s="32" t="s">
        <v>41</v>
      </c>
      <c r="E181" s="32" t="s">
        <v>123</v>
      </c>
      <c r="F181" s="32" t="s">
        <v>124</v>
      </c>
      <c r="G181" s="33">
        <f>INDEX('From ''MeasureAdjustments'' Tab'!$E$2:$K$408,MATCH(UniqueValues!$L181,'From ''MeasureAdjustments'' Tab'!$K$2:$K$408,0),G$1)</f>
        <v>15</v>
      </c>
      <c r="H181" s="34">
        <f>INDEX('From ''MeasureAdjustments'' Tab'!$E$2:$K$408,MATCH(UniqueValues!$L181,'From ''MeasureAdjustments'' Tab'!$K$2:$K$408,0),H$1)</f>
        <v>0</v>
      </c>
      <c r="I181" s="43" t="str">
        <f>INDEX('From ''MeasureAdjustments'' Tab'!$E$2:$K$408,MATCH(UniqueValues!$L181,'From ''MeasureAdjustments'' Tab'!$K$2:$K$408,0),I$1)</f>
        <v>ERRUL</v>
      </c>
      <c r="J181" s="23">
        <f>INDEX('From ''MeasureAdjustments'' Tab'!$E$2:$K$408,MATCH(UniqueValues!$L181,'From ''MeasureAdjustments'' Tab'!$K$2:$K$408,0),J$1)</f>
        <v>5</v>
      </c>
      <c r="K181" s="24">
        <f>INDEX('From ''MeasureAdjustments'' Tab'!$E$2:$K$408,MATCH(UniqueValues!$L181,'From ''MeasureAdjustments'' Tab'!$K$2:$K$408,0),K$1)</f>
        <v>0</v>
      </c>
      <c r="L181" t="str">
        <f t="shared" si="2"/>
        <v>SCE:REA:= 20 ton To Code Savings Portion Package/Split System Air Conditioner Condenser:Cnc</v>
      </c>
    </row>
    <row r="182" spans="1:12" hidden="1" x14ac:dyDescent="0.25">
      <c r="A182" s="31" t="s">
        <v>6</v>
      </c>
      <c r="B182" s="32" t="s">
        <v>7</v>
      </c>
      <c r="C182" s="32" t="s">
        <v>122</v>
      </c>
      <c r="D182" s="32" t="s">
        <v>9</v>
      </c>
      <c r="E182" s="32" t="s">
        <v>123</v>
      </c>
      <c r="F182" s="32" t="s">
        <v>124</v>
      </c>
      <c r="G182" s="33">
        <f>INDEX('From ''MeasureAdjustments'' Tab'!$E$2:$K$408,MATCH(UniqueValues!$L182,'From ''MeasureAdjustments'' Tab'!$K$2:$K$408,0),G$1)</f>
        <v>15</v>
      </c>
      <c r="H182" s="34">
        <f>INDEX('From ''MeasureAdjustments'' Tab'!$E$2:$K$408,MATCH(UniqueValues!$L182,'From ''MeasureAdjustments'' Tab'!$K$2:$K$408,0),H$1)</f>
        <v>0</v>
      </c>
      <c r="I182" s="43" t="str">
        <f>INDEX('From ''MeasureAdjustments'' Tab'!$E$2:$K$408,MATCH(UniqueValues!$L182,'From ''MeasureAdjustments'' Tab'!$K$2:$K$408,0),I$1)</f>
        <v>ERRUL</v>
      </c>
      <c r="J182" s="23">
        <f>INDEX('From ''MeasureAdjustments'' Tab'!$E$2:$K$408,MATCH(UniqueValues!$L182,'From ''MeasureAdjustments'' Tab'!$K$2:$K$408,0),J$1)</f>
        <v>5</v>
      </c>
      <c r="K182" s="24">
        <f>INDEX('From ''MeasureAdjustments'' Tab'!$E$2:$K$408,MATCH(UniqueValues!$L182,'From ''MeasureAdjustments'' Tab'!$K$2:$K$408,0),K$1)</f>
        <v>0</v>
      </c>
      <c r="L182" t="str">
        <f t="shared" si="2"/>
        <v>SCE:REA:= 20 ton To Code Savings Portion Package/Split System Air Conditioner Condenser:s_MiC</v>
      </c>
    </row>
    <row r="183" spans="1:12" hidden="1" x14ac:dyDescent="0.25">
      <c r="A183" s="31" t="s">
        <v>6</v>
      </c>
      <c r="B183" s="32" t="s">
        <v>7</v>
      </c>
      <c r="C183" s="32" t="s">
        <v>125</v>
      </c>
      <c r="D183" s="32" t="s">
        <v>110</v>
      </c>
      <c r="E183" s="32" t="s">
        <v>126</v>
      </c>
      <c r="F183" s="32" t="s">
        <v>127</v>
      </c>
      <c r="G183" s="33">
        <f>INDEX('From ''MeasureAdjustments'' Tab'!$E$2:$K$408,MATCH(UniqueValues!$L183,'From ''MeasureAdjustments'' Tab'!$K$2:$K$408,0),G$1)</f>
        <v>13</v>
      </c>
      <c r="H183" s="34">
        <f>INDEX('From ''MeasureAdjustments'' Tab'!$E$2:$K$408,MATCH(UniqueValues!$L183,'From ''MeasureAdjustments'' Tab'!$K$2:$K$408,0),H$1)</f>
        <v>0</v>
      </c>
      <c r="I183" s="43" t="str">
        <f>INDEX('From ''MeasureAdjustments'' Tab'!$E$2:$K$408,MATCH(UniqueValues!$L183,'From ''MeasureAdjustments'' Tab'!$K$2:$K$408,0),I$1)</f>
        <v>REA</v>
      </c>
      <c r="J183" s="23">
        <f>INDEX('From ''MeasureAdjustments'' Tab'!$E$2:$K$408,MATCH(UniqueValues!$L183,'From ''MeasureAdjustments'' Tab'!$K$2:$K$408,0),J$1)</f>
        <v>6.666666666666667</v>
      </c>
      <c r="K183" s="24">
        <f>INDEX('From ''MeasureAdjustments'' Tab'!$E$2:$K$408,MATCH(UniqueValues!$L183,'From ''MeasureAdjustments'' Tab'!$K$2:$K$408,0),K$1)</f>
        <v>0</v>
      </c>
      <c r="L183" t="str">
        <f t="shared" si="2"/>
        <v>SCE:REA:= 75 HP Variable Speed Drive on Process Fan Control:MLI</v>
      </c>
    </row>
    <row r="184" spans="1:12" hidden="1" x14ac:dyDescent="0.25">
      <c r="A184" s="31" t="s">
        <v>6</v>
      </c>
      <c r="B184" s="32" t="s">
        <v>7</v>
      </c>
      <c r="C184" s="32" t="s">
        <v>125</v>
      </c>
      <c r="D184" s="32" t="s">
        <v>116</v>
      </c>
      <c r="E184" s="32" t="s">
        <v>126</v>
      </c>
      <c r="F184" s="32" t="s">
        <v>127</v>
      </c>
      <c r="G184" s="33">
        <f>INDEX('From ''MeasureAdjustments'' Tab'!$E$2:$K$408,MATCH(UniqueValues!$L184,'From ''MeasureAdjustments'' Tab'!$K$2:$K$408,0),G$1)</f>
        <v>13</v>
      </c>
      <c r="H184" s="34">
        <f>INDEX('From ''MeasureAdjustments'' Tab'!$E$2:$K$408,MATCH(UniqueValues!$L184,'From ''MeasureAdjustments'' Tab'!$K$2:$K$408,0),H$1)</f>
        <v>0</v>
      </c>
      <c r="I184" s="43" t="str">
        <f>INDEX('From ''MeasureAdjustments'' Tab'!$E$2:$K$408,MATCH(UniqueValues!$L184,'From ''MeasureAdjustments'' Tab'!$K$2:$K$408,0),I$1)</f>
        <v>REA</v>
      </c>
      <c r="J184" s="23">
        <f>INDEX('From ''MeasureAdjustments'' Tab'!$E$2:$K$408,MATCH(UniqueValues!$L184,'From ''MeasureAdjustments'' Tab'!$K$2:$K$408,0),J$1)</f>
        <v>6.666666666666667</v>
      </c>
      <c r="K184" s="24">
        <f>INDEX('From ''MeasureAdjustments'' Tab'!$E$2:$K$408,MATCH(UniqueValues!$L184,'From ''MeasureAdjustments'' Tab'!$K$2:$K$408,0),K$1)</f>
        <v>0</v>
      </c>
      <c r="L184" t="str">
        <f t="shared" si="2"/>
        <v>SCE:REA:= 75 HP Variable Speed Drive on Process Fan Control:s_Ind</v>
      </c>
    </row>
    <row r="185" spans="1:12" hidden="1" x14ac:dyDescent="0.25">
      <c r="A185" s="31" t="s">
        <v>6</v>
      </c>
      <c r="B185" s="32" t="s">
        <v>7</v>
      </c>
      <c r="C185" s="32" t="s">
        <v>128</v>
      </c>
      <c r="D185" s="32" t="s">
        <v>110</v>
      </c>
      <c r="E185" s="32" t="s">
        <v>129</v>
      </c>
      <c r="F185" s="32" t="s">
        <v>130</v>
      </c>
      <c r="G185" s="33">
        <f>INDEX('From ''MeasureAdjustments'' Tab'!$E$2:$K$408,MATCH(UniqueValues!$L185,'From ''MeasureAdjustments'' Tab'!$K$2:$K$408,0),G$1)</f>
        <v>15</v>
      </c>
      <c r="H185" s="34">
        <f>INDEX('From ''MeasureAdjustments'' Tab'!$E$2:$K$408,MATCH(UniqueValues!$L185,'From ''MeasureAdjustments'' Tab'!$K$2:$K$408,0),H$1)</f>
        <v>5</v>
      </c>
      <c r="I185" s="43" t="str">
        <f>INDEX('From ''MeasureAdjustments'' Tab'!$E$2:$K$408,MATCH(UniqueValues!$L185,'From ''MeasureAdjustments'' Tab'!$K$2:$K$408,0),I$1)</f>
        <v>ERRUL</v>
      </c>
      <c r="J185" s="23">
        <f>INDEX('From ''MeasureAdjustments'' Tab'!$E$2:$K$408,MATCH(UniqueValues!$L185,'From ''MeasureAdjustments'' Tab'!$K$2:$K$408,0),J$1)</f>
        <v>5</v>
      </c>
      <c r="K185" s="24">
        <f>INDEX('From ''MeasureAdjustments'' Tab'!$E$2:$K$408,MATCH(UniqueValues!$L185,'From ''MeasureAdjustments'' Tab'!$K$2:$K$408,0),K$1)</f>
        <v>0</v>
      </c>
      <c r="L185" t="str">
        <f t="shared" si="2"/>
        <v>SCE:REA:=760 kBtu/hr To Code Savings Portion Air Source Unitary Air Conditioner DX Equipment:MLI</v>
      </c>
    </row>
    <row r="186" spans="1:12" hidden="1" x14ac:dyDescent="0.25">
      <c r="A186" s="31" t="s">
        <v>6</v>
      </c>
      <c r="B186" s="32" t="s">
        <v>7</v>
      </c>
      <c r="C186" s="32" t="s">
        <v>128</v>
      </c>
      <c r="D186" s="32" t="s">
        <v>25</v>
      </c>
      <c r="E186" s="32" t="s">
        <v>129</v>
      </c>
      <c r="F186" s="32" t="s">
        <v>131</v>
      </c>
      <c r="G186" s="33">
        <f>INDEX('From ''MeasureAdjustments'' Tab'!$E$2:$K$408,MATCH(UniqueValues!$L186,'From ''MeasureAdjustments'' Tab'!$K$2:$K$408,0),G$1)</f>
        <v>15</v>
      </c>
      <c r="H186" s="34">
        <f>INDEX('From ''MeasureAdjustments'' Tab'!$E$2:$K$408,MATCH(UniqueValues!$L186,'From ''MeasureAdjustments'' Tab'!$K$2:$K$408,0),H$1)</f>
        <v>5</v>
      </c>
      <c r="I186" s="43" t="str">
        <f>INDEX('From ''MeasureAdjustments'' Tab'!$E$2:$K$408,MATCH(UniqueValues!$L186,'From ''MeasureAdjustments'' Tab'!$K$2:$K$408,0),I$1)</f>
        <v>ERRUL</v>
      </c>
      <c r="J186" s="23">
        <f>INDEX('From ''MeasureAdjustments'' Tab'!$E$2:$K$408,MATCH(UniqueValues!$L186,'From ''MeasureAdjustments'' Tab'!$K$2:$K$408,0),J$1)</f>
        <v>5</v>
      </c>
      <c r="K186" s="24">
        <f>INDEX('From ''MeasureAdjustments'' Tab'!$E$2:$K$408,MATCH(UniqueValues!$L186,'From ''MeasureAdjustments'' Tab'!$K$2:$K$408,0),K$1)</f>
        <v>0</v>
      </c>
      <c r="L186" t="str">
        <f t="shared" si="2"/>
        <v>SCE:REA:=760 kBtu/hr To Code Savings Portion Air Source Unitary Air Conditioner DX Equipment:OfS</v>
      </c>
    </row>
    <row r="187" spans="1:12" hidden="1" x14ac:dyDescent="0.25">
      <c r="A187" s="31" t="s">
        <v>6</v>
      </c>
      <c r="B187" s="32" t="s">
        <v>7</v>
      </c>
      <c r="C187" s="32" t="s">
        <v>128</v>
      </c>
      <c r="D187" s="32" t="s">
        <v>25</v>
      </c>
      <c r="E187" s="32" t="s">
        <v>129</v>
      </c>
      <c r="F187" s="32" t="s">
        <v>130</v>
      </c>
      <c r="G187" s="33">
        <f>INDEX('From ''MeasureAdjustments'' Tab'!$E$2:$K$408,MATCH(UniqueValues!$L187,'From ''MeasureAdjustments'' Tab'!$K$2:$K$408,0),G$1)</f>
        <v>15</v>
      </c>
      <c r="H187" s="34">
        <f>INDEX('From ''MeasureAdjustments'' Tab'!$E$2:$K$408,MATCH(UniqueValues!$L187,'From ''MeasureAdjustments'' Tab'!$K$2:$K$408,0),H$1)</f>
        <v>5</v>
      </c>
      <c r="I187" s="43" t="str">
        <f>INDEX('From ''MeasureAdjustments'' Tab'!$E$2:$K$408,MATCH(UniqueValues!$L187,'From ''MeasureAdjustments'' Tab'!$K$2:$K$408,0),I$1)</f>
        <v>ERRUL</v>
      </c>
      <c r="J187" s="23">
        <f>INDEX('From ''MeasureAdjustments'' Tab'!$E$2:$K$408,MATCH(UniqueValues!$L187,'From ''MeasureAdjustments'' Tab'!$K$2:$K$408,0),J$1)</f>
        <v>5</v>
      </c>
      <c r="K187" s="24">
        <f>INDEX('From ''MeasureAdjustments'' Tab'!$E$2:$K$408,MATCH(UniqueValues!$L187,'From ''MeasureAdjustments'' Tab'!$K$2:$K$408,0),K$1)</f>
        <v>0</v>
      </c>
      <c r="L187" t="str">
        <f t="shared" si="2"/>
        <v>SCE:REA:=760 kBtu/hr To Code Savings Portion Air Source Unitary Air Conditioner DX Equipment:OfS</v>
      </c>
    </row>
    <row r="188" spans="1:12" hidden="1" x14ac:dyDescent="0.25">
      <c r="A188" s="31" t="s">
        <v>6</v>
      </c>
      <c r="B188" s="32" t="s">
        <v>7</v>
      </c>
      <c r="C188" s="32" t="s">
        <v>128</v>
      </c>
      <c r="D188" s="32" t="s">
        <v>115</v>
      </c>
      <c r="E188" s="32" t="s">
        <v>129</v>
      </c>
      <c r="F188" s="32" t="s">
        <v>130</v>
      </c>
      <c r="G188" s="33">
        <f>INDEX('From ''MeasureAdjustments'' Tab'!$E$2:$K$408,MATCH(UniqueValues!$L188,'From ''MeasureAdjustments'' Tab'!$K$2:$K$408,0),G$1)</f>
        <v>15</v>
      </c>
      <c r="H188" s="34">
        <f>INDEX('From ''MeasureAdjustments'' Tab'!$E$2:$K$408,MATCH(UniqueValues!$L188,'From ''MeasureAdjustments'' Tab'!$K$2:$K$408,0),H$1)</f>
        <v>5</v>
      </c>
      <c r="I188" s="43" t="str">
        <f>INDEX('From ''MeasureAdjustments'' Tab'!$E$2:$K$408,MATCH(UniqueValues!$L188,'From ''MeasureAdjustments'' Tab'!$K$2:$K$408,0),I$1)</f>
        <v>ERRUL</v>
      </c>
      <c r="J188" s="23">
        <f>INDEX('From ''MeasureAdjustments'' Tab'!$E$2:$K$408,MATCH(UniqueValues!$L188,'From ''MeasureAdjustments'' Tab'!$K$2:$K$408,0),J$1)</f>
        <v>5</v>
      </c>
      <c r="K188" s="24">
        <f>INDEX('From ''MeasureAdjustments'' Tab'!$E$2:$K$408,MATCH(UniqueValues!$L188,'From ''MeasureAdjustments'' Tab'!$K$2:$K$408,0),K$1)</f>
        <v>0</v>
      </c>
      <c r="L188" t="str">
        <f t="shared" si="2"/>
        <v>SCE:REA:=760 kBtu/hr To Code Savings Portion Air Source Unitary Air Conditioner DX Equipment:s_TCU</v>
      </c>
    </row>
    <row r="189" spans="1:12" hidden="1" x14ac:dyDescent="0.25">
      <c r="A189" s="31" t="s">
        <v>6</v>
      </c>
      <c r="B189" s="32" t="s">
        <v>7</v>
      </c>
      <c r="C189" s="32" t="s">
        <v>128</v>
      </c>
      <c r="D189" s="32" t="s">
        <v>9</v>
      </c>
      <c r="E189" s="32" t="s">
        <v>129</v>
      </c>
      <c r="F189" s="32" t="s">
        <v>130</v>
      </c>
      <c r="G189" s="33">
        <f>INDEX('From ''MeasureAdjustments'' Tab'!$E$2:$K$408,MATCH(UniqueValues!$L189,'From ''MeasureAdjustments'' Tab'!$K$2:$K$408,0),G$1)</f>
        <v>15</v>
      </c>
      <c r="H189" s="34">
        <f>INDEX('From ''MeasureAdjustments'' Tab'!$E$2:$K$408,MATCH(UniqueValues!$L189,'From ''MeasureAdjustments'' Tab'!$K$2:$K$408,0),H$1)</f>
        <v>5</v>
      </c>
      <c r="I189" s="43" t="str">
        <f>INDEX('From ''MeasureAdjustments'' Tab'!$E$2:$K$408,MATCH(UniqueValues!$L189,'From ''MeasureAdjustments'' Tab'!$K$2:$K$408,0),I$1)</f>
        <v>ERRUL</v>
      </c>
      <c r="J189" s="23">
        <f>INDEX('From ''MeasureAdjustments'' Tab'!$E$2:$K$408,MATCH(UniqueValues!$L189,'From ''MeasureAdjustments'' Tab'!$K$2:$K$408,0),J$1)</f>
        <v>5</v>
      </c>
      <c r="K189" s="24">
        <f>INDEX('From ''MeasureAdjustments'' Tab'!$E$2:$K$408,MATCH(UniqueValues!$L189,'From ''MeasureAdjustments'' Tab'!$K$2:$K$408,0),K$1)</f>
        <v>0</v>
      </c>
      <c r="L189" t="str">
        <f t="shared" si="2"/>
        <v>SCE:REA:=760 kBtu/hr To Code Savings Portion Air Source Unitary Air Conditioner DX Equipment:s_MiC</v>
      </c>
    </row>
    <row r="190" spans="1:12" hidden="1" x14ac:dyDescent="0.25">
      <c r="A190" s="31" t="s">
        <v>6</v>
      </c>
      <c r="B190" s="32" t="s">
        <v>7</v>
      </c>
      <c r="C190" s="32" t="s">
        <v>132</v>
      </c>
      <c r="D190" s="32" t="s">
        <v>26</v>
      </c>
      <c r="E190" s="32" t="s">
        <v>133</v>
      </c>
      <c r="F190" s="32" t="s">
        <v>134</v>
      </c>
      <c r="G190" s="33">
        <f>INDEX('From ''MeasureAdjustments'' Tab'!$E$2:$K$408,MATCH(UniqueValues!$L190,'From ''MeasureAdjustments'' Tab'!$K$2:$K$408,0),G$1)</f>
        <v>10</v>
      </c>
      <c r="H190" s="34">
        <f>INDEX('From ''MeasureAdjustments'' Tab'!$E$2:$K$408,MATCH(UniqueValues!$L190,'From ''MeasureAdjustments'' Tab'!$K$2:$K$408,0),H$1)</f>
        <v>0</v>
      </c>
      <c r="I190" s="43" t="str">
        <f>INDEX('From ''MeasureAdjustments'' Tab'!$E$2:$K$408,MATCH(UniqueValues!$L190,'From ''MeasureAdjustments'' Tab'!$K$2:$K$408,0),I$1)</f>
        <v>REA</v>
      </c>
      <c r="J190" s="23">
        <f>INDEX('From ''MeasureAdjustments'' Tab'!$E$2:$K$408,MATCH(UniqueValues!$L190,'From ''MeasureAdjustments'' Tab'!$K$2:$K$408,0),J$1)</f>
        <v>6.666666666666667</v>
      </c>
      <c r="K190" s="24">
        <f>INDEX('From ''MeasureAdjustments'' Tab'!$E$2:$K$408,MATCH(UniqueValues!$L190,'From ''MeasureAdjustments'' Tab'!$K$2:$K$408,0),K$1)</f>
        <v>0</v>
      </c>
      <c r="L190" t="str">
        <f t="shared" si="2"/>
        <v>SCE:REA:0.39 SHGC Window Film replacing 0.82 SHGC Window:RSD</v>
      </c>
    </row>
    <row r="191" spans="1:12" hidden="1" x14ac:dyDescent="0.25">
      <c r="A191" s="31" t="s">
        <v>6</v>
      </c>
      <c r="B191" s="32" t="s">
        <v>7</v>
      </c>
      <c r="C191" s="32" t="s">
        <v>132</v>
      </c>
      <c r="D191" s="32" t="s">
        <v>41</v>
      </c>
      <c r="E191" s="32" t="s">
        <v>133</v>
      </c>
      <c r="F191" s="32" t="s">
        <v>134</v>
      </c>
      <c r="G191" s="33">
        <f>INDEX('From ''MeasureAdjustments'' Tab'!$E$2:$K$408,MATCH(UniqueValues!$L191,'From ''MeasureAdjustments'' Tab'!$K$2:$K$408,0),G$1)</f>
        <v>10</v>
      </c>
      <c r="H191" s="34">
        <f>INDEX('From ''MeasureAdjustments'' Tab'!$E$2:$K$408,MATCH(UniqueValues!$L191,'From ''MeasureAdjustments'' Tab'!$K$2:$K$408,0),H$1)</f>
        <v>0</v>
      </c>
      <c r="I191" s="43" t="str">
        <f>INDEX('From ''MeasureAdjustments'' Tab'!$E$2:$K$408,MATCH(UniqueValues!$L191,'From ''MeasureAdjustments'' Tab'!$K$2:$K$408,0),I$1)</f>
        <v>REA</v>
      </c>
      <c r="J191" s="23">
        <f>INDEX('From ''MeasureAdjustments'' Tab'!$E$2:$K$408,MATCH(UniqueValues!$L191,'From ''MeasureAdjustments'' Tab'!$K$2:$K$408,0),J$1)</f>
        <v>6.666666666666667</v>
      </c>
      <c r="K191" s="24">
        <f>INDEX('From ''MeasureAdjustments'' Tab'!$E$2:$K$408,MATCH(UniqueValues!$L191,'From ''MeasureAdjustments'' Tab'!$K$2:$K$408,0),K$1)</f>
        <v>0</v>
      </c>
      <c r="L191" t="str">
        <f t="shared" si="2"/>
        <v>SCE:REA:0.39 SHGC Window Film replacing 0.82 SHGC Window:Cnc</v>
      </c>
    </row>
    <row r="192" spans="1:12" hidden="1" x14ac:dyDescent="0.25">
      <c r="A192" s="31" t="s">
        <v>6</v>
      </c>
      <c r="B192" s="32" t="s">
        <v>7</v>
      </c>
      <c r="C192" s="32" t="s">
        <v>132</v>
      </c>
      <c r="D192" s="32" t="s">
        <v>9</v>
      </c>
      <c r="E192" s="32" t="s">
        <v>133</v>
      </c>
      <c r="F192" s="32" t="s">
        <v>134</v>
      </c>
      <c r="G192" s="33">
        <f>INDEX('From ''MeasureAdjustments'' Tab'!$E$2:$K$408,MATCH(UniqueValues!$L192,'From ''MeasureAdjustments'' Tab'!$K$2:$K$408,0),G$1)</f>
        <v>10</v>
      </c>
      <c r="H192" s="34">
        <f>INDEX('From ''MeasureAdjustments'' Tab'!$E$2:$K$408,MATCH(UniqueValues!$L192,'From ''MeasureAdjustments'' Tab'!$K$2:$K$408,0),H$1)</f>
        <v>0</v>
      </c>
      <c r="I192" s="43" t="str">
        <f>INDEX('From ''MeasureAdjustments'' Tab'!$E$2:$K$408,MATCH(UniqueValues!$L192,'From ''MeasureAdjustments'' Tab'!$K$2:$K$408,0),I$1)</f>
        <v>REA</v>
      </c>
      <c r="J192" s="23">
        <f>INDEX('From ''MeasureAdjustments'' Tab'!$E$2:$K$408,MATCH(UniqueValues!$L192,'From ''MeasureAdjustments'' Tab'!$K$2:$K$408,0),J$1)</f>
        <v>6.666666666666667</v>
      </c>
      <c r="K192" s="24">
        <f>INDEX('From ''MeasureAdjustments'' Tab'!$E$2:$K$408,MATCH(UniqueValues!$L192,'From ''MeasureAdjustments'' Tab'!$K$2:$K$408,0),K$1)</f>
        <v>0</v>
      </c>
      <c r="L192" t="str">
        <f t="shared" si="2"/>
        <v>SCE:REA:0.39 SHGC Window Film replacing 0.82 SHGC Window:s_MiC</v>
      </c>
    </row>
    <row r="193" spans="1:12" hidden="1" x14ac:dyDescent="0.25">
      <c r="A193" s="31" t="s">
        <v>6</v>
      </c>
      <c r="B193" s="32" t="s">
        <v>7</v>
      </c>
      <c r="C193" s="32" t="s">
        <v>132</v>
      </c>
      <c r="D193" s="32" t="s">
        <v>105</v>
      </c>
      <c r="E193" s="32" t="s">
        <v>133</v>
      </c>
      <c r="F193" s="32" t="s">
        <v>134</v>
      </c>
      <c r="G193" s="33">
        <f>INDEX('From ''MeasureAdjustments'' Tab'!$E$2:$K$408,MATCH(UniqueValues!$L193,'From ''MeasureAdjustments'' Tab'!$K$2:$K$408,0),G$1)</f>
        <v>10</v>
      </c>
      <c r="H193" s="34">
        <f>INDEX('From ''MeasureAdjustments'' Tab'!$E$2:$K$408,MATCH(UniqueValues!$L193,'From ''MeasureAdjustments'' Tab'!$K$2:$K$408,0),H$1)</f>
        <v>0</v>
      </c>
      <c r="I193" s="43" t="str">
        <f>INDEX('From ''MeasureAdjustments'' Tab'!$E$2:$K$408,MATCH(UniqueValues!$L193,'From ''MeasureAdjustments'' Tab'!$K$2:$K$408,0),I$1)</f>
        <v>REA</v>
      </c>
      <c r="J193" s="23">
        <f>INDEX('From ''MeasureAdjustments'' Tab'!$E$2:$K$408,MATCH(UniqueValues!$L193,'From ''MeasureAdjustments'' Tab'!$K$2:$K$408,0),J$1)</f>
        <v>6.666666666666667</v>
      </c>
      <c r="K193" s="24">
        <f>INDEX('From ''MeasureAdjustments'' Tab'!$E$2:$K$408,MATCH(UniqueValues!$L193,'From ''MeasureAdjustments'' Tab'!$K$2:$K$408,0),K$1)</f>
        <v>0</v>
      </c>
      <c r="L193" t="str">
        <f t="shared" si="2"/>
        <v>SCE:REA:0.39 SHGC Window Film replacing 0.82 SHGC Window:EPr</v>
      </c>
    </row>
    <row r="194" spans="1:12" hidden="1" x14ac:dyDescent="0.25">
      <c r="A194" s="31" t="s">
        <v>6</v>
      </c>
      <c r="B194" s="32" t="s">
        <v>7</v>
      </c>
      <c r="C194" s="32" t="s">
        <v>132</v>
      </c>
      <c r="D194" s="32" t="s">
        <v>18</v>
      </c>
      <c r="E194" s="32" t="s">
        <v>133</v>
      </c>
      <c r="F194" s="32" t="s">
        <v>134</v>
      </c>
      <c r="G194" s="33">
        <f>INDEX('From ''MeasureAdjustments'' Tab'!$E$2:$K$408,MATCH(UniqueValues!$L194,'From ''MeasureAdjustments'' Tab'!$K$2:$K$408,0),G$1)</f>
        <v>10</v>
      </c>
      <c r="H194" s="34">
        <f>INDEX('From ''MeasureAdjustments'' Tab'!$E$2:$K$408,MATCH(UniqueValues!$L194,'From ''MeasureAdjustments'' Tab'!$K$2:$K$408,0),H$1)</f>
        <v>0</v>
      </c>
      <c r="I194" s="43" t="str">
        <f>INDEX('From ''MeasureAdjustments'' Tab'!$E$2:$K$408,MATCH(UniqueValues!$L194,'From ''MeasureAdjustments'' Tab'!$K$2:$K$408,0),I$1)</f>
        <v>REA</v>
      </c>
      <c r="J194" s="23">
        <f>INDEX('From ''MeasureAdjustments'' Tab'!$E$2:$K$408,MATCH(UniqueValues!$L194,'From ''MeasureAdjustments'' Tab'!$K$2:$K$408,0),J$1)</f>
        <v>6.666666666666667</v>
      </c>
      <c r="K194" s="24">
        <f>INDEX('From ''MeasureAdjustments'' Tab'!$E$2:$K$408,MATCH(UniqueValues!$L194,'From ''MeasureAdjustments'' Tab'!$K$2:$K$408,0),K$1)</f>
        <v>0</v>
      </c>
      <c r="L194" t="str">
        <f t="shared" si="2"/>
        <v>SCE:REA:0.39 SHGC Window Film replacing 0.82 SHGC Window:Gro</v>
      </c>
    </row>
    <row r="195" spans="1:12" hidden="1" x14ac:dyDescent="0.25">
      <c r="A195" s="31" t="s">
        <v>6</v>
      </c>
      <c r="B195" s="32" t="s">
        <v>7</v>
      </c>
      <c r="C195" s="32" t="s">
        <v>132</v>
      </c>
      <c r="D195" s="32" t="s">
        <v>27</v>
      </c>
      <c r="E195" s="32" t="s">
        <v>133</v>
      </c>
      <c r="F195" s="32" t="s">
        <v>134</v>
      </c>
      <c r="G195" s="33">
        <f>INDEX('From ''MeasureAdjustments'' Tab'!$E$2:$K$408,MATCH(UniqueValues!$L195,'From ''MeasureAdjustments'' Tab'!$K$2:$K$408,0),G$1)</f>
        <v>10</v>
      </c>
      <c r="H195" s="34">
        <f>INDEX('From ''MeasureAdjustments'' Tab'!$E$2:$K$408,MATCH(UniqueValues!$L195,'From ''MeasureAdjustments'' Tab'!$K$2:$K$408,0),H$1)</f>
        <v>0</v>
      </c>
      <c r="I195" s="43" t="str">
        <f>INDEX('From ''MeasureAdjustments'' Tab'!$E$2:$K$408,MATCH(UniqueValues!$L195,'From ''MeasureAdjustments'' Tab'!$K$2:$K$408,0),I$1)</f>
        <v>REA</v>
      </c>
      <c r="J195" s="23">
        <f>INDEX('From ''MeasureAdjustments'' Tab'!$E$2:$K$408,MATCH(UniqueValues!$L195,'From ''MeasureAdjustments'' Tab'!$K$2:$K$408,0),J$1)</f>
        <v>6.666666666666667</v>
      </c>
      <c r="K195" s="24">
        <f>INDEX('From ''MeasureAdjustments'' Tab'!$E$2:$K$408,MATCH(UniqueValues!$L195,'From ''MeasureAdjustments'' Tab'!$K$2:$K$408,0),K$1)</f>
        <v>0</v>
      </c>
      <c r="L195" t="str">
        <f t="shared" si="2"/>
        <v>SCE:REA:0.39 SHGC Window Film replacing 0.82 SHGC Window:Mtl</v>
      </c>
    </row>
    <row r="196" spans="1:12" hidden="1" x14ac:dyDescent="0.25">
      <c r="A196" s="31" t="s">
        <v>6</v>
      </c>
      <c r="B196" s="32" t="s">
        <v>7</v>
      </c>
      <c r="C196" s="32" t="s">
        <v>132</v>
      </c>
      <c r="D196" s="32" t="s">
        <v>109</v>
      </c>
      <c r="E196" s="32" t="s">
        <v>133</v>
      </c>
      <c r="F196" s="32" t="s">
        <v>134</v>
      </c>
      <c r="G196" s="33">
        <f>INDEX('From ''MeasureAdjustments'' Tab'!$E$2:$K$408,MATCH(UniqueValues!$L196,'From ''MeasureAdjustments'' Tab'!$K$2:$K$408,0),G$1)</f>
        <v>10</v>
      </c>
      <c r="H196" s="34">
        <f>INDEX('From ''MeasureAdjustments'' Tab'!$E$2:$K$408,MATCH(UniqueValues!$L196,'From ''MeasureAdjustments'' Tab'!$K$2:$K$408,0),H$1)</f>
        <v>0</v>
      </c>
      <c r="I196" s="43" t="str">
        <f>INDEX('From ''MeasureAdjustments'' Tab'!$E$2:$K$408,MATCH(UniqueValues!$L196,'From ''MeasureAdjustments'' Tab'!$K$2:$K$408,0),I$1)</f>
        <v>REA</v>
      </c>
      <c r="J196" s="23">
        <f>INDEX('From ''MeasureAdjustments'' Tab'!$E$2:$K$408,MATCH(UniqueValues!$L196,'From ''MeasureAdjustments'' Tab'!$K$2:$K$408,0),J$1)</f>
        <v>6.666666666666667</v>
      </c>
      <c r="K196" s="24">
        <f>INDEX('From ''MeasureAdjustments'' Tab'!$E$2:$K$408,MATCH(UniqueValues!$L196,'From ''MeasureAdjustments'' Tab'!$K$2:$K$408,0),K$1)</f>
        <v>0</v>
      </c>
      <c r="L196" t="str">
        <f t="shared" si="2"/>
        <v>SCE:REA:0.39 SHGC Window Film replacing 0.82 SHGC Window:OfL</v>
      </c>
    </row>
    <row r="197" spans="1:12" hidden="1" x14ac:dyDescent="0.25">
      <c r="A197" s="31" t="s">
        <v>6</v>
      </c>
      <c r="B197" s="32" t="s">
        <v>7</v>
      </c>
      <c r="C197" s="32" t="s">
        <v>132</v>
      </c>
      <c r="D197" s="32" t="s">
        <v>114</v>
      </c>
      <c r="E197" s="32" t="s">
        <v>133</v>
      </c>
      <c r="F197" s="32" t="s">
        <v>134</v>
      </c>
      <c r="G197" s="33">
        <f>INDEX('From ''MeasureAdjustments'' Tab'!$E$2:$K$408,MATCH(UniqueValues!$L197,'From ''MeasureAdjustments'' Tab'!$K$2:$K$408,0),G$1)</f>
        <v>10</v>
      </c>
      <c r="H197" s="34">
        <f>INDEX('From ''MeasureAdjustments'' Tab'!$E$2:$K$408,MATCH(UniqueValues!$L197,'From ''MeasureAdjustments'' Tab'!$K$2:$K$408,0),H$1)</f>
        <v>0</v>
      </c>
      <c r="I197" s="43" t="str">
        <f>INDEX('From ''MeasureAdjustments'' Tab'!$E$2:$K$408,MATCH(UniqueValues!$L197,'From ''MeasureAdjustments'' Tab'!$K$2:$K$408,0),I$1)</f>
        <v>REA</v>
      </c>
      <c r="J197" s="23">
        <f>INDEX('From ''MeasureAdjustments'' Tab'!$E$2:$K$408,MATCH(UniqueValues!$L197,'From ''MeasureAdjustments'' Tab'!$K$2:$K$408,0),J$1)</f>
        <v>6.666666666666667</v>
      </c>
      <c r="K197" s="24">
        <f>INDEX('From ''MeasureAdjustments'' Tab'!$E$2:$K$408,MATCH(UniqueValues!$L197,'From ''MeasureAdjustments'' Tab'!$K$2:$K$408,0),K$1)</f>
        <v>0</v>
      </c>
      <c r="L197" t="str">
        <f t="shared" ref="L197:L260" si="3">A197&amp;":"&amp;B197&amp;":"&amp;C197&amp;":"&amp;D197</f>
        <v>SCE:REA:0.39 SHGC Window Film replacing 0.82 SHGC Window:ECC</v>
      </c>
    </row>
    <row r="198" spans="1:12" hidden="1" x14ac:dyDescent="0.25">
      <c r="A198" s="31" t="s">
        <v>6</v>
      </c>
      <c r="B198" s="32" t="s">
        <v>7</v>
      </c>
      <c r="C198" s="32" t="s">
        <v>132</v>
      </c>
      <c r="D198" s="32" t="s">
        <v>110</v>
      </c>
      <c r="E198" s="32" t="s">
        <v>133</v>
      </c>
      <c r="F198" s="32" t="s">
        <v>134</v>
      </c>
      <c r="G198" s="33">
        <f>INDEX('From ''MeasureAdjustments'' Tab'!$E$2:$K$408,MATCH(UniqueValues!$L198,'From ''MeasureAdjustments'' Tab'!$K$2:$K$408,0),G$1)</f>
        <v>10</v>
      </c>
      <c r="H198" s="34">
        <f>INDEX('From ''MeasureAdjustments'' Tab'!$E$2:$K$408,MATCH(UniqueValues!$L198,'From ''MeasureAdjustments'' Tab'!$K$2:$K$408,0),H$1)</f>
        <v>0</v>
      </c>
      <c r="I198" s="43" t="str">
        <f>INDEX('From ''MeasureAdjustments'' Tab'!$E$2:$K$408,MATCH(UniqueValues!$L198,'From ''MeasureAdjustments'' Tab'!$K$2:$K$408,0),I$1)</f>
        <v>REA</v>
      </c>
      <c r="J198" s="23">
        <f>INDEX('From ''MeasureAdjustments'' Tab'!$E$2:$K$408,MATCH(UniqueValues!$L198,'From ''MeasureAdjustments'' Tab'!$K$2:$K$408,0),J$1)</f>
        <v>6.666666666666667</v>
      </c>
      <c r="K198" s="24">
        <f>INDEX('From ''MeasureAdjustments'' Tab'!$E$2:$K$408,MATCH(UniqueValues!$L198,'From ''MeasureAdjustments'' Tab'!$K$2:$K$408,0),K$1)</f>
        <v>0</v>
      </c>
      <c r="L198" t="str">
        <f t="shared" si="3"/>
        <v>SCE:REA:0.39 SHGC Window Film replacing 0.82 SHGC Window:MLI</v>
      </c>
    </row>
    <row r="199" spans="1:12" hidden="1" x14ac:dyDescent="0.25">
      <c r="A199" s="31" t="s">
        <v>6</v>
      </c>
      <c r="B199" s="32" t="s">
        <v>7</v>
      </c>
      <c r="C199" s="32" t="s">
        <v>132</v>
      </c>
      <c r="D199" s="32" t="s">
        <v>25</v>
      </c>
      <c r="E199" s="32" t="s">
        <v>133</v>
      </c>
      <c r="F199" s="32" t="s">
        <v>134</v>
      </c>
      <c r="G199" s="33">
        <f>INDEX('From ''MeasureAdjustments'' Tab'!$E$2:$K$408,MATCH(UniqueValues!$L199,'From ''MeasureAdjustments'' Tab'!$K$2:$K$408,0),G$1)</f>
        <v>10</v>
      </c>
      <c r="H199" s="34">
        <f>INDEX('From ''MeasureAdjustments'' Tab'!$E$2:$K$408,MATCH(UniqueValues!$L199,'From ''MeasureAdjustments'' Tab'!$K$2:$K$408,0),H$1)</f>
        <v>0</v>
      </c>
      <c r="I199" s="43" t="str">
        <f>INDEX('From ''MeasureAdjustments'' Tab'!$E$2:$K$408,MATCH(UniqueValues!$L199,'From ''MeasureAdjustments'' Tab'!$K$2:$K$408,0),I$1)</f>
        <v>REA</v>
      </c>
      <c r="J199" s="23">
        <f>INDEX('From ''MeasureAdjustments'' Tab'!$E$2:$K$408,MATCH(UniqueValues!$L199,'From ''MeasureAdjustments'' Tab'!$K$2:$K$408,0),J$1)</f>
        <v>6.666666666666667</v>
      </c>
      <c r="K199" s="24">
        <f>INDEX('From ''MeasureAdjustments'' Tab'!$E$2:$K$408,MATCH(UniqueValues!$L199,'From ''MeasureAdjustments'' Tab'!$K$2:$K$408,0),K$1)</f>
        <v>0</v>
      </c>
      <c r="L199" t="str">
        <f t="shared" si="3"/>
        <v>SCE:REA:0.39 SHGC Window Film replacing 0.82 SHGC Window:OfS</v>
      </c>
    </row>
    <row r="200" spans="1:12" hidden="1" x14ac:dyDescent="0.25">
      <c r="A200" s="31" t="s">
        <v>6</v>
      </c>
      <c r="B200" s="32" t="s">
        <v>7</v>
      </c>
      <c r="C200" s="32" t="s">
        <v>132</v>
      </c>
      <c r="D200" s="32" t="s">
        <v>115</v>
      </c>
      <c r="E200" s="32" t="s">
        <v>133</v>
      </c>
      <c r="F200" s="32" t="s">
        <v>134</v>
      </c>
      <c r="G200" s="33">
        <f>INDEX('From ''MeasureAdjustments'' Tab'!$E$2:$K$408,MATCH(UniqueValues!$L200,'From ''MeasureAdjustments'' Tab'!$K$2:$K$408,0),G$1)</f>
        <v>10</v>
      </c>
      <c r="H200" s="34">
        <f>INDEX('From ''MeasureAdjustments'' Tab'!$E$2:$K$408,MATCH(UniqueValues!$L200,'From ''MeasureAdjustments'' Tab'!$K$2:$K$408,0),H$1)</f>
        <v>0</v>
      </c>
      <c r="I200" s="43" t="str">
        <f>INDEX('From ''MeasureAdjustments'' Tab'!$E$2:$K$408,MATCH(UniqueValues!$L200,'From ''MeasureAdjustments'' Tab'!$K$2:$K$408,0),I$1)</f>
        <v>REA</v>
      </c>
      <c r="J200" s="23">
        <f>INDEX('From ''MeasureAdjustments'' Tab'!$E$2:$K$408,MATCH(UniqueValues!$L200,'From ''MeasureAdjustments'' Tab'!$K$2:$K$408,0),J$1)</f>
        <v>6.666666666666667</v>
      </c>
      <c r="K200" s="24">
        <f>INDEX('From ''MeasureAdjustments'' Tab'!$E$2:$K$408,MATCH(UniqueValues!$L200,'From ''MeasureAdjustments'' Tab'!$K$2:$K$408,0),K$1)</f>
        <v>0</v>
      </c>
      <c r="L200" t="str">
        <f t="shared" si="3"/>
        <v>SCE:REA:0.39 SHGC Window Film replacing 0.82 SHGC Window:s_TCU</v>
      </c>
    </row>
    <row r="201" spans="1:12" hidden="1" x14ac:dyDescent="0.25">
      <c r="A201" s="31" t="s">
        <v>6</v>
      </c>
      <c r="B201" s="32" t="s">
        <v>7</v>
      </c>
      <c r="C201" s="32" t="s">
        <v>132</v>
      </c>
      <c r="D201" s="32" t="s">
        <v>99</v>
      </c>
      <c r="E201" s="32" t="s">
        <v>133</v>
      </c>
      <c r="F201" s="32" t="s">
        <v>134</v>
      </c>
      <c r="G201" s="33">
        <f>INDEX('From ''MeasureAdjustments'' Tab'!$E$2:$K$408,MATCH(UniqueValues!$L201,'From ''MeasureAdjustments'' Tab'!$K$2:$K$408,0),G$1)</f>
        <v>10</v>
      </c>
      <c r="H201" s="34">
        <f>INDEX('From ''MeasureAdjustments'' Tab'!$E$2:$K$408,MATCH(UniqueValues!$L201,'From ''MeasureAdjustments'' Tab'!$K$2:$K$408,0),H$1)</f>
        <v>0</v>
      </c>
      <c r="I201" s="43" t="str">
        <f>INDEX('From ''MeasureAdjustments'' Tab'!$E$2:$K$408,MATCH(UniqueValues!$L201,'From ''MeasureAdjustments'' Tab'!$K$2:$K$408,0),I$1)</f>
        <v>REA</v>
      </c>
      <c r="J201" s="23">
        <f>INDEX('From ''MeasureAdjustments'' Tab'!$E$2:$K$408,MATCH(UniqueValues!$L201,'From ''MeasureAdjustments'' Tab'!$K$2:$K$408,0),J$1)</f>
        <v>6.666666666666667</v>
      </c>
      <c r="K201" s="24">
        <f>INDEX('From ''MeasureAdjustments'' Tab'!$E$2:$K$408,MATCH(UniqueValues!$L201,'From ''MeasureAdjustments'' Tab'!$K$2:$K$408,0),K$1)</f>
        <v>0</v>
      </c>
      <c r="L201" t="str">
        <f t="shared" si="3"/>
        <v>SCE:REA:0.39 SHGC Window Film replacing 0.82 SHGC Window:Htl</v>
      </c>
    </row>
    <row r="202" spans="1:12" hidden="1" x14ac:dyDescent="0.25">
      <c r="A202" s="31" t="s">
        <v>6</v>
      </c>
      <c r="B202" s="32" t="s">
        <v>7</v>
      </c>
      <c r="C202" s="32" t="s">
        <v>132</v>
      </c>
      <c r="D202" s="32" t="s">
        <v>40</v>
      </c>
      <c r="E202" s="32" t="s">
        <v>133</v>
      </c>
      <c r="F202" s="32" t="s">
        <v>134</v>
      </c>
      <c r="G202" s="33">
        <f>INDEX('From ''MeasureAdjustments'' Tab'!$E$2:$K$408,MATCH(UniqueValues!$L202,'From ''MeasureAdjustments'' Tab'!$K$2:$K$408,0),G$1)</f>
        <v>10</v>
      </c>
      <c r="H202" s="34">
        <f>INDEX('From ''MeasureAdjustments'' Tab'!$E$2:$K$408,MATCH(UniqueValues!$L202,'From ''MeasureAdjustments'' Tab'!$K$2:$K$408,0),H$1)</f>
        <v>0</v>
      </c>
      <c r="I202" s="43" t="str">
        <f>INDEX('From ''MeasureAdjustments'' Tab'!$E$2:$K$408,MATCH(UniqueValues!$L202,'From ''MeasureAdjustments'' Tab'!$K$2:$K$408,0),I$1)</f>
        <v>REA</v>
      </c>
      <c r="J202" s="23">
        <f>INDEX('From ''MeasureAdjustments'' Tab'!$E$2:$K$408,MATCH(UniqueValues!$L202,'From ''MeasureAdjustments'' Tab'!$K$2:$K$408,0),J$1)</f>
        <v>6.666666666666667</v>
      </c>
      <c r="K202" s="24">
        <f>INDEX('From ''MeasureAdjustments'' Tab'!$E$2:$K$408,MATCH(UniqueValues!$L202,'From ''MeasureAdjustments'' Tab'!$K$2:$K$408,0),K$1)</f>
        <v>0</v>
      </c>
      <c r="L202" t="str">
        <f t="shared" si="3"/>
        <v>SCE:REA:0.39 SHGC Window Film replacing 0.82 SHGC Window:RFF</v>
      </c>
    </row>
    <row r="203" spans="1:12" hidden="1" x14ac:dyDescent="0.25">
      <c r="A203" s="31" t="s">
        <v>6</v>
      </c>
      <c r="B203" s="32" t="s">
        <v>7</v>
      </c>
      <c r="C203" s="32" t="s">
        <v>132</v>
      </c>
      <c r="D203" s="32" t="s">
        <v>22</v>
      </c>
      <c r="E203" s="32" t="s">
        <v>133</v>
      </c>
      <c r="F203" s="32" t="s">
        <v>134</v>
      </c>
      <c r="G203" s="33">
        <f>INDEX('From ''MeasureAdjustments'' Tab'!$E$2:$K$408,MATCH(UniqueValues!$L203,'From ''MeasureAdjustments'' Tab'!$K$2:$K$408,0),G$1)</f>
        <v>10</v>
      </c>
      <c r="H203" s="34">
        <f>INDEX('From ''MeasureAdjustments'' Tab'!$E$2:$K$408,MATCH(UniqueValues!$L203,'From ''MeasureAdjustments'' Tab'!$K$2:$K$408,0),H$1)</f>
        <v>0</v>
      </c>
      <c r="I203" s="43" t="str">
        <f>INDEX('From ''MeasureAdjustments'' Tab'!$E$2:$K$408,MATCH(UniqueValues!$L203,'From ''MeasureAdjustments'' Tab'!$K$2:$K$408,0),I$1)</f>
        <v>REA</v>
      </c>
      <c r="J203" s="23">
        <f>INDEX('From ''MeasureAdjustments'' Tab'!$E$2:$K$408,MATCH(UniqueValues!$L203,'From ''MeasureAdjustments'' Tab'!$K$2:$K$408,0),J$1)</f>
        <v>6.666666666666667</v>
      </c>
      <c r="K203" s="24">
        <f>INDEX('From ''MeasureAdjustments'' Tab'!$E$2:$K$408,MATCH(UniqueValues!$L203,'From ''MeasureAdjustments'' Tab'!$K$2:$K$408,0),K$1)</f>
        <v>0</v>
      </c>
      <c r="L203" t="str">
        <f t="shared" si="3"/>
        <v>SCE:REA:0.39 SHGC Window Film replacing 0.82 SHGC Window:RtS</v>
      </c>
    </row>
    <row r="204" spans="1:12" hidden="1" x14ac:dyDescent="0.25">
      <c r="A204" s="31" t="s">
        <v>6</v>
      </c>
      <c r="B204" s="32" t="s">
        <v>7</v>
      </c>
      <c r="C204" s="32" t="s">
        <v>135</v>
      </c>
      <c r="D204" s="32" t="s">
        <v>111</v>
      </c>
      <c r="E204" s="32" t="s">
        <v>136</v>
      </c>
      <c r="F204" s="32" t="s">
        <v>101</v>
      </c>
      <c r="G204" s="33">
        <f>INDEX('From ''MeasureAdjustments'' Tab'!$E$2:$K$408,MATCH(UniqueValues!$L204,'From ''MeasureAdjustments'' Tab'!$K$2:$K$408,0),G$1)</f>
        <v>10</v>
      </c>
      <c r="H204" s="34">
        <f>INDEX('From ''MeasureAdjustments'' Tab'!$E$2:$K$408,MATCH(UniqueValues!$L204,'From ''MeasureAdjustments'' Tab'!$K$2:$K$408,0),H$1)</f>
        <v>0</v>
      </c>
      <c r="I204" s="43" t="str">
        <f>INDEX('From ''MeasureAdjustments'' Tab'!$E$2:$K$408,MATCH(UniqueValues!$L204,'From ''MeasureAdjustments'' Tab'!$K$2:$K$408,0),I$1)</f>
        <v>REA</v>
      </c>
      <c r="J204" s="23">
        <f>INDEX('From ''MeasureAdjustments'' Tab'!$E$2:$K$408,MATCH(UniqueValues!$L204,'From ''MeasureAdjustments'' Tab'!$K$2:$K$408,0),J$1)</f>
        <v>6.666666666666667</v>
      </c>
      <c r="K204" s="24">
        <f>INDEX('From ''MeasureAdjustments'' Tab'!$E$2:$K$408,MATCH(UniqueValues!$L204,'From ''MeasureAdjustments'' Tab'!$K$2:$K$408,0),K$1)</f>
        <v>0</v>
      </c>
      <c r="L204" t="str">
        <f t="shared" si="3"/>
        <v>SCE:REA:11 HP - 40 HP Variable Speed Drive on Garage Exhaust Fan Control:EUn</v>
      </c>
    </row>
    <row r="205" spans="1:12" hidden="1" x14ac:dyDescent="0.25">
      <c r="A205" s="31" t="s">
        <v>6</v>
      </c>
      <c r="B205" s="32" t="s">
        <v>7</v>
      </c>
      <c r="C205" s="32" t="s">
        <v>135</v>
      </c>
      <c r="D205" s="32" t="s">
        <v>99</v>
      </c>
      <c r="E205" s="32" t="s">
        <v>136</v>
      </c>
      <c r="F205" s="32" t="s">
        <v>101</v>
      </c>
      <c r="G205" s="33">
        <f>INDEX('From ''MeasureAdjustments'' Tab'!$E$2:$K$408,MATCH(UniqueValues!$L205,'From ''MeasureAdjustments'' Tab'!$K$2:$K$408,0),G$1)</f>
        <v>10</v>
      </c>
      <c r="H205" s="34">
        <f>INDEX('From ''MeasureAdjustments'' Tab'!$E$2:$K$408,MATCH(UniqueValues!$L205,'From ''MeasureAdjustments'' Tab'!$K$2:$K$408,0),H$1)</f>
        <v>0</v>
      </c>
      <c r="I205" s="43" t="str">
        <f>INDEX('From ''MeasureAdjustments'' Tab'!$E$2:$K$408,MATCH(UniqueValues!$L205,'From ''MeasureAdjustments'' Tab'!$K$2:$K$408,0),I$1)</f>
        <v>REA</v>
      </c>
      <c r="J205" s="23">
        <f>INDEX('From ''MeasureAdjustments'' Tab'!$E$2:$K$408,MATCH(UniqueValues!$L205,'From ''MeasureAdjustments'' Tab'!$K$2:$K$408,0),J$1)</f>
        <v>6.666666666666667</v>
      </c>
      <c r="K205" s="24">
        <f>INDEX('From ''MeasureAdjustments'' Tab'!$E$2:$K$408,MATCH(UniqueValues!$L205,'From ''MeasureAdjustments'' Tab'!$K$2:$K$408,0),K$1)</f>
        <v>0</v>
      </c>
      <c r="L205" t="str">
        <f t="shared" si="3"/>
        <v>SCE:REA:11 HP - 40 HP Variable Speed Drive on Garage Exhaust Fan Control:Htl</v>
      </c>
    </row>
    <row r="206" spans="1:12" hidden="1" x14ac:dyDescent="0.25">
      <c r="A206" s="31" t="s">
        <v>6</v>
      </c>
      <c r="B206" s="32" t="s">
        <v>7</v>
      </c>
      <c r="C206" s="32" t="s">
        <v>137</v>
      </c>
      <c r="D206" s="32" t="s">
        <v>116</v>
      </c>
      <c r="E206" s="32" t="s">
        <v>138</v>
      </c>
      <c r="F206" s="32" t="s">
        <v>130</v>
      </c>
      <c r="G206" s="33">
        <f>INDEX('From ''MeasureAdjustments'' Tab'!$E$2:$K$408,MATCH(UniqueValues!$L206,'From ''MeasureAdjustments'' Tab'!$K$2:$K$408,0),G$1)</f>
        <v>15</v>
      </c>
      <c r="H206" s="34">
        <f>INDEX('From ''MeasureAdjustments'' Tab'!$E$2:$K$408,MATCH(UniqueValues!$L206,'From ''MeasureAdjustments'' Tab'!$K$2:$K$408,0),H$1)</f>
        <v>5</v>
      </c>
      <c r="I206" s="43" t="str">
        <f>INDEX('From ''MeasureAdjustments'' Tab'!$E$2:$K$408,MATCH(UniqueValues!$L206,'From ''MeasureAdjustments'' Tab'!$K$2:$K$408,0),I$1)</f>
        <v>ERRUL</v>
      </c>
      <c r="J206" s="23">
        <f>INDEX('From ''MeasureAdjustments'' Tab'!$E$2:$K$408,MATCH(UniqueValues!$L206,'From ''MeasureAdjustments'' Tab'!$K$2:$K$408,0),J$1)</f>
        <v>5</v>
      </c>
      <c r="K206" s="24">
        <f>INDEX('From ''MeasureAdjustments'' Tab'!$E$2:$K$408,MATCH(UniqueValues!$L206,'From ''MeasureAdjustments'' Tab'!$K$2:$K$408,0),K$1)</f>
        <v>0</v>
      </c>
      <c r="L206" t="str">
        <f t="shared" si="3"/>
        <v>SCE:REA:135-240 kBtu/hr To Code Savings Portion Air Source Unitary Air Conditioner DX Equipment:s_Ind</v>
      </c>
    </row>
    <row r="207" spans="1:12" hidden="1" x14ac:dyDescent="0.25">
      <c r="A207" s="31" t="s">
        <v>6</v>
      </c>
      <c r="B207" s="32" t="s">
        <v>7</v>
      </c>
      <c r="C207" s="32" t="s">
        <v>137</v>
      </c>
      <c r="D207" s="32" t="s">
        <v>9</v>
      </c>
      <c r="E207" s="32" t="s">
        <v>138</v>
      </c>
      <c r="F207" s="32" t="s">
        <v>131</v>
      </c>
      <c r="G207" s="33">
        <f>INDEX('From ''MeasureAdjustments'' Tab'!$E$2:$K$408,MATCH(UniqueValues!$L207,'From ''MeasureAdjustments'' Tab'!$K$2:$K$408,0),G$1)</f>
        <v>15</v>
      </c>
      <c r="H207" s="34">
        <f>INDEX('From ''MeasureAdjustments'' Tab'!$E$2:$K$408,MATCH(UniqueValues!$L207,'From ''MeasureAdjustments'' Tab'!$K$2:$K$408,0),H$1)</f>
        <v>5</v>
      </c>
      <c r="I207" s="43" t="str">
        <f>INDEX('From ''MeasureAdjustments'' Tab'!$E$2:$K$408,MATCH(UniqueValues!$L207,'From ''MeasureAdjustments'' Tab'!$K$2:$K$408,0),I$1)</f>
        <v>ERRUL</v>
      </c>
      <c r="J207" s="23">
        <f>INDEX('From ''MeasureAdjustments'' Tab'!$E$2:$K$408,MATCH(UniqueValues!$L207,'From ''MeasureAdjustments'' Tab'!$K$2:$K$408,0),J$1)</f>
        <v>5</v>
      </c>
      <c r="K207" s="24">
        <f>INDEX('From ''MeasureAdjustments'' Tab'!$E$2:$K$408,MATCH(UniqueValues!$L207,'From ''MeasureAdjustments'' Tab'!$K$2:$K$408,0),K$1)</f>
        <v>0</v>
      </c>
      <c r="L207" t="str">
        <f t="shared" si="3"/>
        <v>SCE:REA:135-240 kBtu/hr To Code Savings Portion Air Source Unitary Air Conditioner DX Equipment:s_MiC</v>
      </c>
    </row>
    <row r="208" spans="1:12" hidden="1" x14ac:dyDescent="0.25">
      <c r="A208" s="31" t="s">
        <v>6</v>
      </c>
      <c r="B208" s="32" t="s">
        <v>7</v>
      </c>
      <c r="C208" s="32" t="s">
        <v>137</v>
      </c>
      <c r="D208" s="32" t="s">
        <v>9</v>
      </c>
      <c r="E208" s="32" t="s">
        <v>138</v>
      </c>
      <c r="F208" s="32" t="s">
        <v>130</v>
      </c>
      <c r="G208" s="33">
        <f>INDEX('From ''MeasureAdjustments'' Tab'!$E$2:$K$408,MATCH(UniqueValues!$L208,'From ''MeasureAdjustments'' Tab'!$K$2:$K$408,0),G$1)</f>
        <v>15</v>
      </c>
      <c r="H208" s="34">
        <f>INDEX('From ''MeasureAdjustments'' Tab'!$E$2:$K$408,MATCH(UniqueValues!$L208,'From ''MeasureAdjustments'' Tab'!$K$2:$K$408,0),H$1)</f>
        <v>5</v>
      </c>
      <c r="I208" s="43" t="str">
        <f>INDEX('From ''MeasureAdjustments'' Tab'!$E$2:$K$408,MATCH(UniqueValues!$L208,'From ''MeasureAdjustments'' Tab'!$K$2:$K$408,0),I$1)</f>
        <v>ERRUL</v>
      </c>
      <c r="J208" s="23">
        <f>INDEX('From ''MeasureAdjustments'' Tab'!$E$2:$K$408,MATCH(UniqueValues!$L208,'From ''MeasureAdjustments'' Tab'!$K$2:$K$408,0),J$1)</f>
        <v>5</v>
      </c>
      <c r="K208" s="24">
        <f>INDEX('From ''MeasureAdjustments'' Tab'!$E$2:$K$408,MATCH(UniqueValues!$L208,'From ''MeasureAdjustments'' Tab'!$K$2:$K$408,0),K$1)</f>
        <v>0</v>
      </c>
      <c r="L208" t="str">
        <f t="shared" si="3"/>
        <v>SCE:REA:135-240 kBtu/hr To Code Savings Portion Air Source Unitary Air Conditioner DX Equipment:s_MiC</v>
      </c>
    </row>
    <row r="209" spans="1:12" hidden="1" x14ac:dyDescent="0.25">
      <c r="A209" s="31" t="s">
        <v>6</v>
      </c>
      <c r="B209" s="32" t="s">
        <v>7</v>
      </c>
      <c r="C209" s="32" t="s">
        <v>137</v>
      </c>
      <c r="D209" s="32" t="s">
        <v>105</v>
      </c>
      <c r="E209" s="32" t="s">
        <v>138</v>
      </c>
      <c r="F209" s="32" t="s">
        <v>130</v>
      </c>
      <c r="G209" s="33">
        <f>INDEX('From ''MeasureAdjustments'' Tab'!$E$2:$K$408,MATCH(UniqueValues!$L209,'From ''MeasureAdjustments'' Tab'!$K$2:$K$408,0),G$1)</f>
        <v>15</v>
      </c>
      <c r="H209" s="34">
        <f>INDEX('From ''MeasureAdjustments'' Tab'!$E$2:$K$408,MATCH(UniqueValues!$L209,'From ''MeasureAdjustments'' Tab'!$K$2:$K$408,0),H$1)</f>
        <v>5</v>
      </c>
      <c r="I209" s="43" t="str">
        <f>INDEX('From ''MeasureAdjustments'' Tab'!$E$2:$K$408,MATCH(UniqueValues!$L209,'From ''MeasureAdjustments'' Tab'!$K$2:$K$408,0),I$1)</f>
        <v>ERRUL</v>
      </c>
      <c r="J209" s="23">
        <f>INDEX('From ''MeasureAdjustments'' Tab'!$E$2:$K$408,MATCH(UniqueValues!$L209,'From ''MeasureAdjustments'' Tab'!$K$2:$K$408,0),J$1)</f>
        <v>5</v>
      </c>
      <c r="K209" s="24">
        <f>INDEX('From ''MeasureAdjustments'' Tab'!$E$2:$K$408,MATCH(UniqueValues!$L209,'From ''MeasureAdjustments'' Tab'!$K$2:$K$408,0),K$1)</f>
        <v>0</v>
      </c>
      <c r="L209" t="str">
        <f t="shared" si="3"/>
        <v>SCE:REA:135-240 kBtu/hr To Code Savings Portion Air Source Unitary Air Conditioner DX Equipment:EPr</v>
      </c>
    </row>
    <row r="210" spans="1:12" hidden="1" x14ac:dyDescent="0.25">
      <c r="A210" s="31" t="s">
        <v>6</v>
      </c>
      <c r="B210" s="32" t="s">
        <v>7</v>
      </c>
      <c r="C210" s="32" t="s">
        <v>137</v>
      </c>
      <c r="D210" s="32" t="s">
        <v>109</v>
      </c>
      <c r="E210" s="32" t="s">
        <v>138</v>
      </c>
      <c r="F210" s="32" t="s">
        <v>130</v>
      </c>
      <c r="G210" s="33">
        <f>INDEX('From ''MeasureAdjustments'' Tab'!$E$2:$K$408,MATCH(UniqueValues!$L210,'From ''MeasureAdjustments'' Tab'!$K$2:$K$408,0),G$1)</f>
        <v>15</v>
      </c>
      <c r="H210" s="34">
        <f>INDEX('From ''MeasureAdjustments'' Tab'!$E$2:$K$408,MATCH(UniqueValues!$L210,'From ''MeasureAdjustments'' Tab'!$K$2:$K$408,0),H$1)</f>
        <v>5</v>
      </c>
      <c r="I210" s="43" t="str">
        <f>INDEX('From ''MeasureAdjustments'' Tab'!$E$2:$K$408,MATCH(UniqueValues!$L210,'From ''MeasureAdjustments'' Tab'!$K$2:$K$408,0),I$1)</f>
        <v>ERRUL</v>
      </c>
      <c r="J210" s="23">
        <f>INDEX('From ''MeasureAdjustments'' Tab'!$E$2:$K$408,MATCH(UniqueValues!$L210,'From ''MeasureAdjustments'' Tab'!$K$2:$K$408,0),J$1)</f>
        <v>5</v>
      </c>
      <c r="K210" s="24">
        <f>INDEX('From ''MeasureAdjustments'' Tab'!$E$2:$K$408,MATCH(UniqueValues!$L210,'From ''MeasureAdjustments'' Tab'!$K$2:$K$408,0),K$1)</f>
        <v>0</v>
      </c>
      <c r="L210" t="str">
        <f t="shared" si="3"/>
        <v>SCE:REA:135-240 kBtu/hr To Code Savings Portion Air Source Unitary Air Conditioner DX Equipment:OfL</v>
      </c>
    </row>
    <row r="211" spans="1:12" hidden="1" x14ac:dyDescent="0.25">
      <c r="A211" s="31" t="s">
        <v>6</v>
      </c>
      <c r="B211" s="32" t="s">
        <v>7</v>
      </c>
      <c r="C211" s="32" t="s">
        <v>137</v>
      </c>
      <c r="D211" s="32" t="s">
        <v>107</v>
      </c>
      <c r="E211" s="32" t="s">
        <v>138</v>
      </c>
      <c r="F211" s="32" t="s">
        <v>130</v>
      </c>
      <c r="G211" s="33">
        <f>INDEX('From ''MeasureAdjustments'' Tab'!$E$2:$K$408,MATCH(UniqueValues!$L211,'From ''MeasureAdjustments'' Tab'!$K$2:$K$408,0),G$1)</f>
        <v>15</v>
      </c>
      <c r="H211" s="34">
        <f>INDEX('From ''MeasureAdjustments'' Tab'!$E$2:$K$408,MATCH(UniqueValues!$L211,'From ''MeasureAdjustments'' Tab'!$K$2:$K$408,0),H$1)</f>
        <v>5</v>
      </c>
      <c r="I211" s="43" t="str">
        <f>INDEX('From ''MeasureAdjustments'' Tab'!$E$2:$K$408,MATCH(UniqueValues!$L211,'From ''MeasureAdjustments'' Tab'!$K$2:$K$408,0),I$1)</f>
        <v>ERRUL</v>
      </c>
      <c r="J211" s="23">
        <f>INDEX('From ''MeasureAdjustments'' Tab'!$E$2:$K$408,MATCH(UniqueValues!$L211,'From ''MeasureAdjustments'' Tab'!$K$2:$K$408,0),J$1)</f>
        <v>5</v>
      </c>
      <c r="K211" s="24">
        <f>INDEX('From ''MeasureAdjustments'' Tab'!$E$2:$K$408,MATCH(UniqueValues!$L211,'From ''MeasureAdjustments'' Tab'!$K$2:$K$408,0),K$1)</f>
        <v>0</v>
      </c>
      <c r="L211" t="str">
        <f t="shared" si="3"/>
        <v>SCE:REA:135-240 kBtu/hr To Code Savings Portion Air Source Unitary Air Conditioner DX Equipment:ESe</v>
      </c>
    </row>
    <row r="212" spans="1:12" hidden="1" x14ac:dyDescent="0.25">
      <c r="A212" s="31" t="s">
        <v>6</v>
      </c>
      <c r="B212" s="32" t="s">
        <v>7</v>
      </c>
      <c r="C212" s="32" t="s">
        <v>137</v>
      </c>
      <c r="D212" s="32" t="s">
        <v>26</v>
      </c>
      <c r="E212" s="32" t="s">
        <v>138</v>
      </c>
      <c r="F212" s="32" t="s">
        <v>130</v>
      </c>
      <c r="G212" s="33">
        <f>INDEX('From ''MeasureAdjustments'' Tab'!$E$2:$K$408,MATCH(UniqueValues!$L212,'From ''MeasureAdjustments'' Tab'!$K$2:$K$408,0),G$1)</f>
        <v>15</v>
      </c>
      <c r="H212" s="34">
        <f>INDEX('From ''MeasureAdjustments'' Tab'!$E$2:$K$408,MATCH(UniqueValues!$L212,'From ''MeasureAdjustments'' Tab'!$K$2:$K$408,0),H$1)</f>
        <v>5</v>
      </c>
      <c r="I212" s="43" t="str">
        <f>INDEX('From ''MeasureAdjustments'' Tab'!$E$2:$K$408,MATCH(UniqueValues!$L212,'From ''MeasureAdjustments'' Tab'!$K$2:$K$408,0),I$1)</f>
        <v>ERRUL</v>
      </c>
      <c r="J212" s="23">
        <f>INDEX('From ''MeasureAdjustments'' Tab'!$E$2:$K$408,MATCH(UniqueValues!$L212,'From ''MeasureAdjustments'' Tab'!$K$2:$K$408,0),J$1)</f>
        <v>5</v>
      </c>
      <c r="K212" s="24">
        <f>INDEX('From ''MeasureAdjustments'' Tab'!$E$2:$K$408,MATCH(UniqueValues!$L212,'From ''MeasureAdjustments'' Tab'!$K$2:$K$408,0),K$1)</f>
        <v>0</v>
      </c>
      <c r="L212" t="str">
        <f t="shared" si="3"/>
        <v>SCE:REA:135-240 kBtu/hr To Code Savings Portion Air Source Unitary Air Conditioner DX Equipment:RSD</v>
      </c>
    </row>
    <row r="213" spans="1:12" hidden="1" x14ac:dyDescent="0.25">
      <c r="A213" s="31" t="s">
        <v>6</v>
      </c>
      <c r="B213" s="32" t="s">
        <v>7</v>
      </c>
      <c r="C213" s="32" t="s">
        <v>137</v>
      </c>
      <c r="D213" s="32" t="s">
        <v>114</v>
      </c>
      <c r="E213" s="32" t="s">
        <v>138</v>
      </c>
      <c r="F213" s="32" t="s">
        <v>130</v>
      </c>
      <c r="G213" s="33">
        <f>INDEX('From ''MeasureAdjustments'' Tab'!$E$2:$K$408,MATCH(UniqueValues!$L213,'From ''MeasureAdjustments'' Tab'!$K$2:$K$408,0),G$1)</f>
        <v>15</v>
      </c>
      <c r="H213" s="34">
        <f>INDEX('From ''MeasureAdjustments'' Tab'!$E$2:$K$408,MATCH(UniqueValues!$L213,'From ''MeasureAdjustments'' Tab'!$K$2:$K$408,0),H$1)</f>
        <v>5</v>
      </c>
      <c r="I213" s="43" t="str">
        <f>INDEX('From ''MeasureAdjustments'' Tab'!$E$2:$K$408,MATCH(UniqueValues!$L213,'From ''MeasureAdjustments'' Tab'!$K$2:$K$408,0),I$1)</f>
        <v>ERRUL</v>
      </c>
      <c r="J213" s="23">
        <f>INDEX('From ''MeasureAdjustments'' Tab'!$E$2:$K$408,MATCH(UniqueValues!$L213,'From ''MeasureAdjustments'' Tab'!$K$2:$K$408,0),J$1)</f>
        <v>5</v>
      </c>
      <c r="K213" s="24">
        <f>INDEX('From ''MeasureAdjustments'' Tab'!$E$2:$K$408,MATCH(UniqueValues!$L213,'From ''MeasureAdjustments'' Tab'!$K$2:$K$408,0),K$1)</f>
        <v>0</v>
      </c>
      <c r="L213" t="str">
        <f t="shared" si="3"/>
        <v>SCE:REA:135-240 kBtu/hr To Code Savings Portion Air Source Unitary Air Conditioner DX Equipment:ECC</v>
      </c>
    </row>
    <row r="214" spans="1:12" hidden="1" x14ac:dyDescent="0.25">
      <c r="A214" s="31" t="s">
        <v>6</v>
      </c>
      <c r="B214" s="32" t="s">
        <v>7</v>
      </c>
      <c r="C214" s="32" t="s">
        <v>137</v>
      </c>
      <c r="D214" s="32" t="s">
        <v>110</v>
      </c>
      <c r="E214" s="32" t="s">
        <v>138</v>
      </c>
      <c r="F214" s="32" t="s">
        <v>130</v>
      </c>
      <c r="G214" s="33">
        <f>INDEX('From ''MeasureAdjustments'' Tab'!$E$2:$K$408,MATCH(UniqueValues!$L214,'From ''MeasureAdjustments'' Tab'!$K$2:$K$408,0),G$1)</f>
        <v>15</v>
      </c>
      <c r="H214" s="34">
        <f>INDEX('From ''MeasureAdjustments'' Tab'!$E$2:$K$408,MATCH(UniqueValues!$L214,'From ''MeasureAdjustments'' Tab'!$K$2:$K$408,0),H$1)</f>
        <v>5</v>
      </c>
      <c r="I214" s="43" t="str">
        <f>INDEX('From ''MeasureAdjustments'' Tab'!$E$2:$K$408,MATCH(UniqueValues!$L214,'From ''MeasureAdjustments'' Tab'!$K$2:$K$408,0),I$1)</f>
        <v>ERRUL</v>
      </c>
      <c r="J214" s="23">
        <f>INDEX('From ''MeasureAdjustments'' Tab'!$E$2:$K$408,MATCH(UniqueValues!$L214,'From ''MeasureAdjustments'' Tab'!$K$2:$K$408,0),J$1)</f>
        <v>5</v>
      </c>
      <c r="K214" s="24">
        <f>INDEX('From ''MeasureAdjustments'' Tab'!$E$2:$K$408,MATCH(UniqueValues!$L214,'From ''MeasureAdjustments'' Tab'!$K$2:$K$408,0),K$1)</f>
        <v>0</v>
      </c>
      <c r="L214" t="str">
        <f t="shared" si="3"/>
        <v>SCE:REA:135-240 kBtu/hr To Code Savings Portion Air Source Unitary Air Conditioner DX Equipment:MLI</v>
      </c>
    </row>
    <row r="215" spans="1:12" hidden="1" x14ac:dyDescent="0.25">
      <c r="A215" s="31" t="s">
        <v>6</v>
      </c>
      <c r="B215" s="32" t="s">
        <v>7</v>
      </c>
      <c r="C215" s="32" t="s">
        <v>137</v>
      </c>
      <c r="D215" s="32" t="s">
        <v>25</v>
      </c>
      <c r="E215" s="32" t="s">
        <v>138</v>
      </c>
      <c r="F215" s="32" t="s">
        <v>131</v>
      </c>
      <c r="G215" s="33">
        <f>INDEX('From ''MeasureAdjustments'' Tab'!$E$2:$K$408,MATCH(UniqueValues!$L215,'From ''MeasureAdjustments'' Tab'!$K$2:$K$408,0),G$1)</f>
        <v>15</v>
      </c>
      <c r="H215" s="34">
        <f>INDEX('From ''MeasureAdjustments'' Tab'!$E$2:$K$408,MATCH(UniqueValues!$L215,'From ''MeasureAdjustments'' Tab'!$K$2:$K$408,0),H$1)</f>
        <v>0</v>
      </c>
      <c r="I215" s="43" t="str">
        <f>INDEX('From ''MeasureAdjustments'' Tab'!$E$2:$K$408,MATCH(UniqueValues!$L215,'From ''MeasureAdjustments'' Tab'!$K$2:$K$408,0),I$1)</f>
        <v>ERRUL</v>
      </c>
      <c r="J215" s="23">
        <f>INDEX('From ''MeasureAdjustments'' Tab'!$E$2:$K$408,MATCH(UniqueValues!$L215,'From ''MeasureAdjustments'' Tab'!$K$2:$K$408,0),J$1)</f>
        <v>5</v>
      </c>
      <c r="K215" s="24">
        <f>INDEX('From ''MeasureAdjustments'' Tab'!$E$2:$K$408,MATCH(UniqueValues!$L215,'From ''MeasureAdjustments'' Tab'!$K$2:$K$408,0),K$1)</f>
        <v>0</v>
      </c>
      <c r="L215" t="str">
        <f t="shared" si="3"/>
        <v>SCE:REA:135-240 kBtu/hr To Code Savings Portion Air Source Unitary Air Conditioner DX Equipment:OfS</v>
      </c>
    </row>
    <row r="216" spans="1:12" hidden="1" x14ac:dyDescent="0.25">
      <c r="A216" s="31" t="s">
        <v>6</v>
      </c>
      <c r="B216" s="32" t="s">
        <v>7</v>
      </c>
      <c r="C216" s="32" t="s">
        <v>137</v>
      </c>
      <c r="D216" s="32" t="s">
        <v>25</v>
      </c>
      <c r="E216" s="32" t="s">
        <v>138</v>
      </c>
      <c r="F216" s="32" t="s">
        <v>130</v>
      </c>
      <c r="G216" s="33">
        <f>INDEX('From ''MeasureAdjustments'' Tab'!$E$2:$K$408,MATCH(UniqueValues!$L216,'From ''MeasureAdjustments'' Tab'!$K$2:$K$408,0),G$1)</f>
        <v>15</v>
      </c>
      <c r="H216" s="34">
        <f>INDEX('From ''MeasureAdjustments'' Tab'!$E$2:$K$408,MATCH(UniqueValues!$L216,'From ''MeasureAdjustments'' Tab'!$K$2:$K$408,0),H$1)</f>
        <v>0</v>
      </c>
      <c r="I216" s="43" t="str">
        <f>INDEX('From ''MeasureAdjustments'' Tab'!$E$2:$K$408,MATCH(UniqueValues!$L216,'From ''MeasureAdjustments'' Tab'!$K$2:$K$408,0),I$1)</f>
        <v>ERRUL</v>
      </c>
      <c r="J216" s="23">
        <f>INDEX('From ''MeasureAdjustments'' Tab'!$E$2:$K$408,MATCH(UniqueValues!$L216,'From ''MeasureAdjustments'' Tab'!$K$2:$K$408,0),J$1)</f>
        <v>5</v>
      </c>
      <c r="K216" s="24">
        <f>INDEX('From ''MeasureAdjustments'' Tab'!$E$2:$K$408,MATCH(UniqueValues!$L216,'From ''MeasureAdjustments'' Tab'!$K$2:$K$408,0),K$1)</f>
        <v>0</v>
      </c>
      <c r="L216" t="str">
        <f t="shared" si="3"/>
        <v>SCE:REA:135-240 kBtu/hr To Code Savings Portion Air Source Unitary Air Conditioner DX Equipment:OfS</v>
      </c>
    </row>
    <row r="217" spans="1:12" hidden="1" x14ac:dyDescent="0.25">
      <c r="A217" s="31" t="s">
        <v>6</v>
      </c>
      <c r="B217" s="32" t="s">
        <v>7</v>
      </c>
      <c r="C217" s="32" t="s">
        <v>137</v>
      </c>
      <c r="D217" s="32" t="s">
        <v>46</v>
      </c>
      <c r="E217" s="32" t="s">
        <v>138</v>
      </c>
      <c r="F217" s="32" t="s">
        <v>130</v>
      </c>
      <c r="G217" s="33">
        <f>INDEX('From ''MeasureAdjustments'' Tab'!$E$2:$K$408,MATCH(UniqueValues!$L217,'From ''MeasureAdjustments'' Tab'!$K$2:$K$408,0),G$1)</f>
        <v>15</v>
      </c>
      <c r="H217" s="34">
        <f>INDEX('From ''MeasureAdjustments'' Tab'!$E$2:$K$408,MATCH(UniqueValues!$L217,'From ''MeasureAdjustments'' Tab'!$K$2:$K$408,0),H$1)</f>
        <v>5</v>
      </c>
      <c r="I217" s="43" t="str">
        <f>INDEX('From ''MeasureAdjustments'' Tab'!$E$2:$K$408,MATCH(UniqueValues!$L217,'From ''MeasureAdjustments'' Tab'!$K$2:$K$408,0),I$1)</f>
        <v>ERRUL</v>
      </c>
      <c r="J217" s="23">
        <f>INDEX('From ''MeasureAdjustments'' Tab'!$E$2:$K$408,MATCH(UniqueValues!$L217,'From ''MeasureAdjustments'' Tab'!$K$2:$K$408,0),J$1)</f>
        <v>5</v>
      </c>
      <c r="K217" s="24">
        <f>INDEX('From ''MeasureAdjustments'' Tab'!$E$2:$K$408,MATCH(UniqueValues!$L217,'From ''MeasureAdjustments'' Tab'!$K$2:$K$408,0),K$1)</f>
        <v>0</v>
      </c>
      <c r="L217" t="str">
        <f t="shared" si="3"/>
        <v>SCE:REA:135-240 kBtu/hr To Code Savings Portion Air Source Unitary Air Conditioner DX Equipment:RtL</v>
      </c>
    </row>
    <row r="218" spans="1:12" hidden="1" x14ac:dyDescent="0.25">
      <c r="A218" s="31" t="s">
        <v>6</v>
      </c>
      <c r="B218" s="32" t="s">
        <v>7</v>
      </c>
      <c r="C218" s="32" t="s">
        <v>137</v>
      </c>
      <c r="D218" s="32" t="s">
        <v>115</v>
      </c>
      <c r="E218" s="32" t="s">
        <v>138</v>
      </c>
      <c r="F218" s="32" t="s">
        <v>130</v>
      </c>
      <c r="G218" s="33">
        <f>INDEX('From ''MeasureAdjustments'' Tab'!$E$2:$K$408,MATCH(UniqueValues!$L218,'From ''MeasureAdjustments'' Tab'!$K$2:$K$408,0),G$1)</f>
        <v>15</v>
      </c>
      <c r="H218" s="34">
        <f>INDEX('From ''MeasureAdjustments'' Tab'!$E$2:$K$408,MATCH(UniqueValues!$L218,'From ''MeasureAdjustments'' Tab'!$K$2:$K$408,0),H$1)</f>
        <v>5</v>
      </c>
      <c r="I218" s="43" t="str">
        <f>INDEX('From ''MeasureAdjustments'' Tab'!$E$2:$K$408,MATCH(UniqueValues!$L218,'From ''MeasureAdjustments'' Tab'!$K$2:$K$408,0),I$1)</f>
        <v>ERRUL</v>
      </c>
      <c r="J218" s="23">
        <f>INDEX('From ''MeasureAdjustments'' Tab'!$E$2:$K$408,MATCH(UniqueValues!$L218,'From ''MeasureAdjustments'' Tab'!$K$2:$K$408,0),J$1)</f>
        <v>5</v>
      </c>
      <c r="K218" s="24">
        <f>INDEX('From ''MeasureAdjustments'' Tab'!$E$2:$K$408,MATCH(UniqueValues!$L218,'From ''MeasureAdjustments'' Tab'!$K$2:$K$408,0),K$1)</f>
        <v>0</v>
      </c>
      <c r="L218" t="str">
        <f t="shared" si="3"/>
        <v>SCE:REA:135-240 kBtu/hr To Code Savings Portion Air Source Unitary Air Conditioner DX Equipment:s_TCU</v>
      </c>
    </row>
    <row r="219" spans="1:12" hidden="1" x14ac:dyDescent="0.25">
      <c r="A219" s="31" t="s">
        <v>6</v>
      </c>
      <c r="B219" s="32" t="s">
        <v>7</v>
      </c>
      <c r="C219" s="32" t="s">
        <v>137</v>
      </c>
      <c r="D219" s="32" t="s">
        <v>27</v>
      </c>
      <c r="E219" s="32" t="s">
        <v>138</v>
      </c>
      <c r="F219" s="32" t="s">
        <v>130</v>
      </c>
      <c r="G219" s="33">
        <f>INDEX('From ''MeasureAdjustments'' Tab'!$E$2:$K$408,MATCH(UniqueValues!$L219,'From ''MeasureAdjustments'' Tab'!$K$2:$K$408,0),G$1)</f>
        <v>15</v>
      </c>
      <c r="H219" s="34">
        <f>INDEX('From ''MeasureAdjustments'' Tab'!$E$2:$K$408,MATCH(UniqueValues!$L219,'From ''MeasureAdjustments'' Tab'!$K$2:$K$408,0),H$1)</f>
        <v>5</v>
      </c>
      <c r="I219" s="43" t="str">
        <f>INDEX('From ''MeasureAdjustments'' Tab'!$E$2:$K$408,MATCH(UniqueValues!$L219,'From ''MeasureAdjustments'' Tab'!$K$2:$K$408,0),I$1)</f>
        <v>ERRUL</v>
      </c>
      <c r="J219" s="23">
        <f>INDEX('From ''MeasureAdjustments'' Tab'!$E$2:$K$408,MATCH(UniqueValues!$L219,'From ''MeasureAdjustments'' Tab'!$K$2:$K$408,0),J$1)</f>
        <v>5</v>
      </c>
      <c r="K219" s="24">
        <f>INDEX('From ''MeasureAdjustments'' Tab'!$E$2:$K$408,MATCH(UniqueValues!$L219,'From ''MeasureAdjustments'' Tab'!$K$2:$K$408,0),K$1)</f>
        <v>0</v>
      </c>
      <c r="L219" t="str">
        <f t="shared" si="3"/>
        <v>SCE:REA:135-240 kBtu/hr To Code Savings Portion Air Source Unitary Air Conditioner DX Equipment:Mtl</v>
      </c>
    </row>
    <row r="220" spans="1:12" hidden="1" x14ac:dyDescent="0.25">
      <c r="A220" s="31" t="s">
        <v>6</v>
      </c>
      <c r="B220" s="32" t="s">
        <v>20</v>
      </c>
      <c r="C220" s="32" t="s">
        <v>139</v>
      </c>
      <c r="D220" s="32" t="s">
        <v>78</v>
      </c>
      <c r="E220" s="32" t="s">
        <v>140</v>
      </c>
      <c r="F220" s="32" t="s">
        <v>121</v>
      </c>
      <c r="G220" s="33">
        <f>INDEX('From ''MeasureAdjustments'' Tab'!$E$2:$K$408,MATCH(UniqueValues!$L220,'From ''MeasureAdjustments'' Tab'!$K$2:$K$408,0),G$1)</f>
        <v>15</v>
      </c>
      <c r="H220" s="34">
        <f>INDEX('From ''MeasureAdjustments'' Tab'!$E$2:$K$408,MATCH(UniqueValues!$L220,'From ''MeasureAdjustments'' Tab'!$K$2:$K$408,0),H$1)</f>
        <v>5</v>
      </c>
      <c r="I220" s="43" t="str">
        <f>INDEX('From ''MeasureAdjustments'' Tab'!$E$2:$K$408,MATCH(UniqueValues!$L220,'From ''MeasureAdjustments'' Tab'!$K$2:$K$408,0),I$1)</f>
        <v>ERRUL</v>
      </c>
      <c r="J220" s="23">
        <f>INDEX('From ''MeasureAdjustments'' Tab'!$E$2:$K$408,MATCH(UniqueValues!$L220,'From ''MeasureAdjustments'' Tab'!$K$2:$K$408,0),J$1)</f>
        <v>5</v>
      </c>
      <c r="K220" s="24">
        <f>INDEX('From ''MeasureAdjustments'' Tab'!$E$2:$K$408,MATCH(UniqueValues!$L220,'From ''MeasureAdjustments'' Tab'!$K$2:$K$408,0),K$1)</f>
        <v>0</v>
      </c>
      <c r="L220" t="str">
        <f t="shared" si="3"/>
        <v>SCE:ER:135-240 kBtu/hr To Code Savings Portion Water-Source Heat Pump:Asm</v>
      </c>
    </row>
    <row r="221" spans="1:12" hidden="1" x14ac:dyDescent="0.25">
      <c r="A221" s="31" t="s">
        <v>6</v>
      </c>
      <c r="B221" s="32" t="s">
        <v>7</v>
      </c>
      <c r="C221" s="32" t="s">
        <v>141</v>
      </c>
      <c r="D221" s="32" t="s">
        <v>41</v>
      </c>
      <c r="E221" s="32" t="s">
        <v>142</v>
      </c>
      <c r="F221" s="32" t="s">
        <v>130</v>
      </c>
      <c r="G221" s="33">
        <f>INDEX('From ''MeasureAdjustments'' Tab'!$E$2:$K$408,MATCH(UniqueValues!$L221,'From ''MeasureAdjustments'' Tab'!$K$2:$K$408,0),G$1)</f>
        <v>15</v>
      </c>
      <c r="H221" s="34">
        <f>INDEX('From ''MeasureAdjustments'' Tab'!$E$2:$K$408,MATCH(UniqueValues!$L221,'From ''MeasureAdjustments'' Tab'!$K$2:$K$408,0),H$1)</f>
        <v>5</v>
      </c>
      <c r="I221" s="43" t="str">
        <f>INDEX('From ''MeasureAdjustments'' Tab'!$E$2:$K$408,MATCH(UniqueValues!$L221,'From ''MeasureAdjustments'' Tab'!$K$2:$K$408,0),I$1)</f>
        <v>ERRUL</v>
      </c>
      <c r="J221" s="23">
        <f>INDEX('From ''MeasureAdjustments'' Tab'!$E$2:$K$408,MATCH(UniqueValues!$L221,'From ''MeasureAdjustments'' Tab'!$K$2:$K$408,0),J$1)</f>
        <v>5</v>
      </c>
      <c r="K221" s="24">
        <f>INDEX('From ''MeasureAdjustments'' Tab'!$E$2:$K$408,MATCH(UniqueValues!$L221,'From ''MeasureAdjustments'' Tab'!$K$2:$K$408,0),K$1)</f>
        <v>0</v>
      </c>
      <c r="L221" t="str">
        <f t="shared" si="3"/>
        <v>SCE:REA:240-760 kBtu/hr To Code Savings Portion Air Source Unitary Air Conditioner DX Equipment:Cnc</v>
      </c>
    </row>
    <row r="222" spans="1:12" hidden="1" x14ac:dyDescent="0.25">
      <c r="A222" s="31" t="s">
        <v>6</v>
      </c>
      <c r="B222" s="32" t="s">
        <v>7</v>
      </c>
      <c r="C222" s="32" t="s">
        <v>141</v>
      </c>
      <c r="D222" s="32" t="s">
        <v>105</v>
      </c>
      <c r="E222" s="32" t="s">
        <v>142</v>
      </c>
      <c r="F222" s="32" t="s">
        <v>130</v>
      </c>
      <c r="G222" s="33">
        <f>INDEX('From ''MeasureAdjustments'' Tab'!$E$2:$K$408,MATCH(UniqueValues!$L222,'From ''MeasureAdjustments'' Tab'!$K$2:$K$408,0),G$1)</f>
        <v>15</v>
      </c>
      <c r="H222" s="34">
        <f>INDEX('From ''MeasureAdjustments'' Tab'!$E$2:$K$408,MATCH(UniqueValues!$L222,'From ''MeasureAdjustments'' Tab'!$K$2:$K$408,0),H$1)</f>
        <v>5</v>
      </c>
      <c r="I222" s="43" t="str">
        <f>INDEX('From ''MeasureAdjustments'' Tab'!$E$2:$K$408,MATCH(UniqueValues!$L222,'From ''MeasureAdjustments'' Tab'!$K$2:$K$408,0),I$1)</f>
        <v>ERRUL</v>
      </c>
      <c r="J222" s="23">
        <f>INDEX('From ''MeasureAdjustments'' Tab'!$E$2:$K$408,MATCH(UniqueValues!$L222,'From ''MeasureAdjustments'' Tab'!$K$2:$K$408,0),J$1)</f>
        <v>5</v>
      </c>
      <c r="K222" s="24">
        <f>INDEX('From ''MeasureAdjustments'' Tab'!$E$2:$K$408,MATCH(UniqueValues!$L222,'From ''MeasureAdjustments'' Tab'!$K$2:$K$408,0),K$1)</f>
        <v>0</v>
      </c>
      <c r="L222" t="str">
        <f t="shared" si="3"/>
        <v>SCE:REA:240-760 kBtu/hr To Code Savings Portion Air Source Unitary Air Conditioner DX Equipment:EPr</v>
      </c>
    </row>
    <row r="223" spans="1:12" hidden="1" x14ac:dyDescent="0.25">
      <c r="A223" s="31" t="s">
        <v>6</v>
      </c>
      <c r="B223" s="32" t="s">
        <v>7</v>
      </c>
      <c r="C223" s="32" t="s">
        <v>141</v>
      </c>
      <c r="D223" s="32" t="s">
        <v>27</v>
      </c>
      <c r="E223" s="32" t="s">
        <v>142</v>
      </c>
      <c r="F223" s="32" t="s">
        <v>130</v>
      </c>
      <c r="G223" s="33">
        <f>INDEX('From ''MeasureAdjustments'' Tab'!$E$2:$K$408,MATCH(UniqueValues!$L223,'From ''MeasureAdjustments'' Tab'!$K$2:$K$408,0),G$1)</f>
        <v>15</v>
      </c>
      <c r="H223" s="34">
        <f>INDEX('From ''MeasureAdjustments'' Tab'!$E$2:$K$408,MATCH(UniqueValues!$L223,'From ''MeasureAdjustments'' Tab'!$K$2:$K$408,0),H$1)</f>
        <v>5</v>
      </c>
      <c r="I223" s="43" t="str">
        <f>INDEX('From ''MeasureAdjustments'' Tab'!$E$2:$K$408,MATCH(UniqueValues!$L223,'From ''MeasureAdjustments'' Tab'!$K$2:$K$408,0),I$1)</f>
        <v>ERRUL</v>
      </c>
      <c r="J223" s="23">
        <f>INDEX('From ''MeasureAdjustments'' Tab'!$E$2:$K$408,MATCH(UniqueValues!$L223,'From ''MeasureAdjustments'' Tab'!$K$2:$K$408,0),J$1)</f>
        <v>5</v>
      </c>
      <c r="K223" s="24">
        <f>INDEX('From ''MeasureAdjustments'' Tab'!$E$2:$K$408,MATCH(UniqueValues!$L223,'From ''MeasureAdjustments'' Tab'!$K$2:$K$408,0),K$1)</f>
        <v>0</v>
      </c>
      <c r="L223" t="str">
        <f t="shared" si="3"/>
        <v>SCE:REA:240-760 kBtu/hr To Code Savings Portion Air Source Unitary Air Conditioner DX Equipment:Mtl</v>
      </c>
    </row>
    <row r="224" spans="1:12" hidden="1" x14ac:dyDescent="0.25">
      <c r="A224" s="31" t="s">
        <v>6</v>
      </c>
      <c r="B224" s="32" t="s">
        <v>7</v>
      </c>
      <c r="C224" s="32" t="s">
        <v>141</v>
      </c>
      <c r="D224" s="32" t="s">
        <v>107</v>
      </c>
      <c r="E224" s="32" t="s">
        <v>142</v>
      </c>
      <c r="F224" s="32" t="s">
        <v>130</v>
      </c>
      <c r="G224" s="33">
        <f>INDEX('From ''MeasureAdjustments'' Tab'!$E$2:$K$408,MATCH(UniqueValues!$L224,'From ''MeasureAdjustments'' Tab'!$K$2:$K$408,0),G$1)</f>
        <v>15</v>
      </c>
      <c r="H224" s="34">
        <f>INDEX('From ''MeasureAdjustments'' Tab'!$E$2:$K$408,MATCH(UniqueValues!$L224,'From ''MeasureAdjustments'' Tab'!$K$2:$K$408,0),H$1)</f>
        <v>5</v>
      </c>
      <c r="I224" s="43" t="str">
        <f>INDEX('From ''MeasureAdjustments'' Tab'!$E$2:$K$408,MATCH(UniqueValues!$L224,'From ''MeasureAdjustments'' Tab'!$K$2:$K$408,0),I$1)</f>
        <v>ERRUL</v>
      </c>
      <c r="J224" s="23">
        <f>INDEX('From ''MeasureAdjustments'' Tab'!$E$2:$K$408,MATCH(UniqueValues!$L224,'From ''MeasureAdjustments'' Tab'!$K$2:$K$408,0),J$1)</f>
        <v>5</v>
      </c>
      <c r="K224" s="24">
        <f>INDEX('From ''MeasureAdjustments'' Tab'!$E$2:$K$408,MATCH(UniqueValues!$L224,'From ''MeasureAdjustments'' Tab'!$K$2:$K$408,0),K$1)</f>
        <v>0</v>
      </c>
      <c r="L224" t="str">
        <f t="shared" si="3"/>
        <v>SCE:REA:240-760 kBtu/hr To Code Savings Portion Air Source Unitary Air Conditioner DX Equipment:ESe</v>
      </c>
    </row>
    <row r="225" spans="1:12" hidden="1" x14ac:dyDescent="0.25">
      <c r="A225" s="31" t="s">
        <v>6</v>
      </c>
      <c r="B225" s="32" t="s">
        <v>7</v>
      </c>
      <c r="C225" s="32" t="s">
        <v>141</v>
      </c>
      <c r="D225" s="32" t="s">
        <v>109</v>
      </c>
      <c r="E225" s="32" t="s">
        <v>142</v>
      </c>
      <c r="F225" s="32" t="s">
        <v>130</v>
      </c>
      <c r="G225" s="33">
        <f>INDEX('From ''MeasureAdjustments'' Tab'!$E$2:$K$408,MATCH(UniqueValues!$L225,'From ''MeasureAdjustments'' Tab'!$K$2:$K$408,0),G$1)</f>
        <v>15</v>
      </c>
      <c r="H225" s="34">
        <f>INDEX('From ''MeasureAdjustments'' Tab'!$E$2:$K$408,MATCH(UniqueValues!$L225,'From ''MeasureAdjustments'' Tab'!$K$2:$K$408,0),H$1)</f>
        <v>5</v>
      </c>
      <c r="I225" s="43" t="str">
        <f>INDEX('From ''MeasureAdjustments'' Tab'!$E$2:$K$408,MATCH(UniqueValues!$L225,'From ''MeasureAdjustments'' Tab'!$K$2:$K$408,0),I$1)</f>
        <v>ERRUL</v>
      </c>
      <c r="J225" s="23">
        <f>INDEX('From ''MeasureAdjustments'' Tab'!$E$2:$K$408,MATCH(UniqueValues!$L225,'From ''MeasureAdjustments'' Tab'!$K$2:$K$408,0),J$1)</f>
        <v>5</v>
      </c>
      <c r="K225" s="24">
        <f>INDEX('From ''MeasureAdjustments'' Tab'!$E$2:$K$408,MATCH(UniqueValues!$L225,'From ''MeasureAdjustments'' Tab'!$K$2:$K$408,0),K$1)</f>
        <v>0</v>
      </c>
      <c r="L225" t="str">
        <f t="shared" si="3"/>
        <v>SCE:REA:240-760 kBtu/hr To Code Savings Portion Air Source Unitary Air Conditioner DX Equipment:OfL</v>
      </c>
    </row>
    <row r="226" spans="1:12" hidden="1" x14ac:dyDescent="0.25">
      <c r="A226" s="31" t="s">
        <v>6</v>
      </c>
      <c r="B226" s="32" t="s">
        <v>7</v>
      </c>
      <c r="C226" s="32" t="s">
        <v>141</v>
      </c>
      <c r="D226" s="32" t="s">
        <v>46</v>
      </c>
      <c r="E226" s="32" t="s">
        <v>142</v>
      </c>
      <c r="F226" s="32" t="s">
        <v>131</v>
      </c>
      <c r="G226" s="33">
        <f>INDEX('From ''MeasureAdjustments'' Tab'!$E$2:$K$408,MATCH(UniqueValues!$L226,'From ''MeasureAdjustments'' Tab'!$K$2:$K$408,0),G$1)</f>
        <v>15</v>
      </c>
      <c r="H226" s="34">
        <f>INDEX('From ''MeasureAdjustments'' Tab'!$E$2:$K$408,MATCH(UniqueValues!$L226,'From ''MeasureAdjustments'' Tab'!$K$2:$K$408,0),H$1)</f>
        <v>0</v>
      </c>
      <c r="I226" s="43" t="str">
        <f>INDEX('From ''MeasureAdjustments'' Tab'!$E$2:$K$408,MATCH(UniqueValues!$L226,'From ''MeasureAdjustments'' Tab'!$K$2:$K$408,0),I$1)</f>
        <v>ERRUL</v>
      </c>
      <c r="J226" s="23">
        <f>INDEX('From ''MeasureAdjustments'' Tab'!$E$2:$K$408,MATCH(UniqueValues!$L226,'From ''MeasureAdjustments'' Tab'!$K$2:$K$408,0),J$1)</f>
        <v>5</v>
      </c>
      <c r="K226" s="24">
        <f>INDEX('From ''MeasureAdjustments'' Tab'!$E$2:$K$408,MATCH(UniqueValues!$L226,'From ''MeasureAdjustments'' Tab'!$K$2:$K$408,0),K$1)</f>
        <v>0</v>
      </c>
      <c r="L226" t="str">
        <f t="shared" si="3"/>
        <v>SCE:REA:240-760 kBtu/hr To Code Savings Portion Air Source Unitary Air Conditioner DX Equipment:RtL</v>
      </c>
    </row>
    <row r="227" spans="1:12" hidden="1" x14ac:dyDescent="0.25">
      <c r="A227" s="31" t="s">
        <v>6</v>
      </c>
      <c r="B227" s="32" t="s">
        <v>7</v>
      </c>
      <c r="C227" s="32" t="s">
        <v>141</v>
      </c>
      <c r="D227" s="32" t="s">
        <v>46</v>
      </c>
      <c r="E227" s="32" t="s">
        <v>142</v>
      </c>
      <c r="F227" s="32" t="s">
        <v>130</v>
      </c>
      <c r="G227" s="33">
        <f>INDEX('From ''MeasureAdjustments'' Tab'!$E$2:$K$408,MATCH(UniqueValues!$L227,'From ''MeasureAdjustments'' Tab'!$K$2:$K$408,0),G$1)</f>
        <v>15</v>
      </c>
      <c r="H227" s="34">
        <f>INDEX('From ''MeasureAdjustments'' Tab'!$E$2:$K$408,MATCH(UniqueValues!$L227,'From ''MeasureAdjustments'' Tab'!$K$2:$K$408,0),H$1)</f>
        <v>0</v>
      </c>
      <c r="I227" s="43" t="str">
        <f>INDEX('From ''MeasureAdjustments'' Tab'!$E$2:$K$408,MATCH(UniqueValues!$L227,'From ''MeasureAdjustments'' Tab'!$K$2:$K$408,0),I$1)</f>
        <v>ERRUL</v>
      </c>
      <c r="J227" s="23">
        <f>INDEX('From ''MeasureAdjustments'' Tab'!$E$2:$K$408,MATCH(UniqueValues!$L227,'From ''MeasureAdjustments'' Tab'!$K$2:$K$408,0),J$1)</f>
        <v>5</v>
      </c>
      <c r="K227" s="24">
        <f>INDEX('From ''MeasureAdjustments'' Tab'!$E$2:$K$408,MATCH(UniqueValues!$L227,'From ''MeasureAdjustments'' Tab'!$K$2:$K$408,0),K$1)</f>
        <v>0</v>
      </c>
      <c r="L227" t="str">
        <f t="shared" si="3"/>
        <v>SCE:REA:240-760 kBtu/hr To Code Savings Portion Air Source Unitary Air Conditioner DX Equipment:RtL</v>
      </c>
    </row>
    <row r="228" spans="1:12" hidden="1" x14ac:dyDescent="0.25">
      <c r="A228" s="31" t="s">
        <v>6</v>
      </c>
      <c r="B228" s="32" t="s">
        <v>7</v>
      </c>
      <c r="C228" s="32" t="s">
        <v>141</v>
      </c>
      <c r="D228" s="32" t="s">
        <v>115</v>
      </c>
      <c r="E228" s="32" t="s">
        <v>142</v>
      </c>
      <c r="F228" s="32" t="s">
        <v>130</v>
      </c>
      <c r="G228" s="33">
        <f>INDEX('From ''MeasureAdjustments'' Tab'!$E$2:$K$408,MATCH(UniqueValues!$L228,'From ''MeasureAdjustments'' Tab'!$K$2:$K$408,0),G$1)</f>
        <v>15</v>
      </c>
      <c r="H228" s="34">
        <f>INDEX('From ''MeasureAdjustments'' Tab'!$E$2:$K$408,MATCH(UniqueValues!$L228,'From ''MeasureAdjustments'' Tab'!$K$2:$K$408,0),H$1)</f>
        <v>5</v>
      </c>
      <c r="I228" s="43" t="str">
        <f>INDEX('From ''MeasureAdjustments'' Tab'!$E$2:$K$408,MATCH(UniqueValues!$L228,'From ''MeasureAdjustments'' Tab'!$K$2:$K$408,0),I$1)</f>
        <v>ERRUL</v>
      </c>
      <c r="J228" s="23">
        <f>INDEX('From ''MeasureAdjustments'' Tab'!$E$2:$K$408,MATCH(UniqueValues!$L228,'From ''MeasureAdjustments'' Tab'!$K$2:$K$408,0),J$1)</f>
        <v>5</v>
      </c>
      <c r="K228" s="24">
        <f>INDEX('From ''MeasureAdjustments'' Tab'!$E$2:$K$408,MATCH(UniqueValues!$L228,'From ''MeasureAdjustments'' Tab'!$K$2:$K$408,0),K$1)</f>
        <v>0</v>
      </c>
      <c r="L228" t="str">
        <f t="shared" si="3"/>
        <v>SCE:REA:240-760 kBtu/hr To Code Savings Portion Air Source Unitary Air Conditioner DX Equipment:s_TCU</v>
      </c>
    </row>
    <row r="229" spans="1:12" hidden="1" x14ac:dyDescent="0.25">
      <c r="A229" s="31" t="s">
        <v>6</v>
      </c>
      <c r="B229" s="32" t="s">
        <v>7</v>
      </c>
      <c r="C229" s="32" t="s">
        <v>141</v>
      </c>
      <c r="D229" s="32" t="s">
        <v>143</v>
      </c>
      <c r="E229" s="32" t="s">
        <v>142</v>
      </c>
      <c r="F229" s="32" t="s">
        <v>130</v>
      </c>
      <c r="G229" s="33">
        <f>INDEX('From ''MeasureAdjustments'' Tab'!$E$2:$K$408,MATCH(UniqueValues!$L229,'From ''MeasureAdjustments'' Tab'!$K$2:$K$408,0),G$1)</f>
        <v>15</v>
      </c>
      <c r="H229" s="34">
        <f>INDEX('From ''MeasureAdjustments'' Tab'!$E$2:$K$408,MATCH(UniqueValues!$L229,'From ''MeasureAdjustments'' Tab'!$K$2:$K$408,0),H$1)</f>
        <v>5</v>
      </c>
      <c r="I229" s="43" t="str">
        <f>INDEX('From ''MeasureAdjustments'' Tab'!$E$2:$K$408,MATCH(UniqueValues!$L229,'From ''MeasureAdjustments'' Tab'!$K$2:$K$408,0),I$1)</f>
        <v>ERRUL</v>
      </c>
      <c r="J229" s="23">
        <f>INDEX('From ''MeasureAdjustments'' Tab'!$E$2:$K$408,MATCH(UniqueValues!$L229,'From ''MeasureAdjustments'' Tab'!$K$2:$K$408,0),J$1)</f>
        <v>5</v>
      </c>
      <c r="K229" s="24">
        <f>INDEX('From ''MeasureAdjustments'' Tab'!$E$2:$K$408,MATCH(UniqueValues!$L229,'From ''MeasureAdjustments'' Tab'!$K$2:$K$408,0),K$1)</f>
        <v>0</v>
      </c>
      <c r="L229" t="str">
        <f t="shared" si="3"/>
        <v>SCE:REA:240-760 kBtu/hr To Code Savings Portion Air Source Unitary Air Conditioner DX Equipment:Rt3</v>
      </c>
    </row>
    <row r="230" spans="1:12" hidden="1" x14ac:dyDescent="0.25">
      <c r="A230" s="31" t="s">
        <v>6</v>
      </c>
      <c r="B230" s="32" t="s">
        <v>7</v>
      </c>
      <c r="C230" s="32" t="s">
        <v>141</v>
      </c>
      <c r="D230" s="32" t="s">
        <v>78</v>
      </c>
      <c r="E230" s="32" t="s">
        <v>142</v>
      </c>
      <c r="F230" s="32" t="s">
        <v>130</v>
      </c>
      <c r="G230" s="33">
        <f>INDEX('From ''MeasureAdjustments'' Tab'!$E$2:$K$408,MATCH(UniqueValues!$L230,'From ''MeasureAdjustments'' Tab'!$K$2:$K$408,0),G$1)</f>
        <v>15</v>
      </c>
      <c r="H230" s="34">
        <f>INDEX('From ''MeasureAdjustments'' Tab'!$E$2:$K$408,MATCH(UniqueValues!$L230,'From ''MeasureAdjustments'' Tab'!$K$2:$K$408,0),H$1)</f>
        <v>5</v>
      </c>
      <c r="I230" s="43" t="str">
        <f>INDEX('From ''MeasureAdjustments'' Tab'!$E$2:$K$408,MATCH(UniqueValues!$L230,'From ''MeasureAdjustments'' Tab'!$K$2:$K$408,0),I$1)</f>
        <v>ERRUL</v>
      </c>
      <c r="J230" s="23">
        <f>INDEX('From ''MeasureAdjustments'' Tab'!$E$2:$K$408,MATCH(UniqueValues!$L230,'From ''MeasureAdjustments'' Tab'!$K$2:$K$408,0),J$1)</f>
        <v>5</v>
      </c>
      <c r="K230" s="24">
        <f>INDEX('From ''MeasureAdjustments'' Tab'!$E$2:$K$408,MATCH(UniqueValues!$L230,'From ''MeasureAdjustments'' Tab'!$K$2:$K$408,0),K$1)</f>
        <v>0</v>
      </c>
      <c r="L230" t="str">
        <f t="shared" si="3"/>
        <v>SCE:REA:240-760 kBtu/hr To Code Savings Portion Air Source Unitary Air Conditioner DX Equipment:Asm</v>
      </c>
    </row>
    <row r="231" spans="1:12" hidden="1" x14ac:dyDescent="0.25">
      <c r="A231" s="31" t="s">
        <v>6</v>
      </c>
      <c r="B231" s="32" t="s">
        <v>7</v>
      </c>
      <c r="C231" s="32" t="s">
        <v>141</v>
      </c>
      <c r="D231" s="32" t="s">
        <v>110</v>
      </c>
      <c r="E231" s="32" t="s">
        <v>142</v>
      </c>
      <c r="F231" s="32" t="s">
        <v>130</v>
      </c>
      <c r="G231" s="33">
        <f>INDEX('From ''MeasureAdjustments'' Tab'!$E$2:$K$408,MATCH(UniqueValues!$L231,'From ''MeasureAdjustments'' Tab'!$K$2:$K$408,0),G$1)</f>
        <v>15</v>
      </c>
      <c r="H231" s="34">
        <f>INDEX('From ''MeasureAdjustments'' Tab'!$E$2:$K$408,MATCH(UniqueValues!$L231,'From ''MeasureAdjustments'' Tab'!$K$2:$K$408,0),H$1)</f>
        <v>5</v>
      </c>
      <c r="I231" s="43" t="str">
        <f>INDEX('From ''MeasureAdjustments'' Tab'!$E$2:$K$408,MATCH(UniqueValues!$L231,'From ''MeasureAdjustments'' Tab'!$K$2:$K$408,0),I$1)</f>
        <v>ERRUL</v>
      </c>
      <c r="J231" s="23">
        <f>INDEX('From ''MeasureAdjustments'' Tab'!$E$2:$K$408,MATCH(UniqueValues!$L231,'From ''MeasureAdjustments'' Tab'!$K$2:$K$408,0),J$1)</f>
        <v>5</v>
      </c>
      <c r="K231" s="24">
        <f>INDEX('From ''MeasureAdjustments'' Tab'!$E$2:$K$408,MATCH(UniqueValues!$L231,'From ''MeasureAdjustments'' Tab'!$K$2:$K$408,0),K$1)</f>
        <v>0</v>
      </c>
      <c r="L231" t="str">
        <f t="shared" si="3"/>
        <v>SCE:REA:240-760 kBtu/hr To Code Savings Portion Air Source Unitary Air Conditioner DX Equipment:MLI</v>
      </c>
    </row>
    <row r="232" spans="1:12" hidden="1" x14ac:dyDescent="0.25">
      <c r="A232" s="31" t="s">
        <v>6</v>
      </c>
      <c r="B232" s="32" t="s">
        <v>7</v>
      </c>
      <c r="C232" s="32" t="s">
        <v>141</v>
      </c>
      <c r="D232" s="32" t="s">
        <v>25</v>
      </c>
      <c r="E232" s="32" t="s">
        <v>142</v>
      </c>
      <c r="F232" s="32" t="s">
        <v>131</v>
      </c>
      <c r="G232" s="33">
        <f>INDEX('From ''MeasureAdjustments'' Tab'!$E$2:$K$408,MATCH(UniqueValues!$L232,'From ''MeasureAdjustments'' Tab'!$K$2:$K$408,0),G$1)</f>
        <v>15</v>
      </c>
      <c r="H232" s="34">
        <f>INDEX('From ''MeasureAdjustments'' Tab'!$E$2:$K$408,MATCH(UniqueValues!$L232,'From ''MeasureAdjustments'' Tab'!$K$2:$K$408,0),H$1)</f>
        <v>5</v>
      </c>
      <c r="I232" s="43" t="str">
        <f>INDEX('From ''MeasureAdjustments'' Tab'!$E$2:$K$408,MATCH(UniqueValues!$L232,'From ''MeasureAdjustments'' Tab'!$K$2:$K$408,0),I$1)</f>
        <v>ERRUL</v>
      </c>
      <c r="J232" s="23">
        <f>INDEX('From ''MeasureAdjustments'' Tab'!$E$2:$K$408,MATCH(UniqueValues!$L232,'From ''MeasureAdjustments'' Tab'!$K$2:$K$408,0),J$1)</f>
        <v>5</v>
      </c>
      <c r="K232" s="24">
        <f>INDEX('From ''MeasureAdjustments'' Tab'!$E$2:$K$408,MATCH(UniqueValues!$L232,'From ''MeasureAdjustments'' Tab'!$K$2:$K$408,0),K$1)</f>
        <v>0</v>
      </c>
      <c r="L232" t="str">
        <f t="shared" si="3"/>
        <v>SCE:REA:240-760 kBtu/hr To Code Savings Portion Air Source Unitary Air Conditioner DX Equipment:OfS</v>
      </c>
    </row>
    <row r="233" spans="1:12" hidden="1" x14ac:dyDescent="0.25">
      <c r="A233" s="31" t="s">
        <v>6</v>
      </c>
      <c r="B233" s="32" t="s">
        <v>7</v>
      </c>
      <c r="C233" s="32" t="s">
        <v>141</v>
      </c>
      <c r="D233" s="32" t="s">
        <v>25</v>
      </c>
      <c r="E233" s="32" t="s">
        <v>142</v>
      </c>
      <c r="F233" s="32" t="s">
        <v>130</v>
      </c>
      <c r="G233" s="33">
        <f>INDEX('From ''MeasureAdjustments'' Tab'!$E$2:$K$408,MATCH(UniqueValues!$L233,'From ''MeasureAdjustments'' Tab'!$K$2:$K$408,0),G$1)</f>
        <v>15</v>
      </c>
      <c r="H233" s="34">
        <f>INDEX('From ''MeasureAdjustments'' Tab'!$E$2:$K$408,MATCH(UniqueValues!$L233,'From ''MeasureAdjustments'' Tab'!$K$2:$K$408,0),H$1)</f>
        <v>5</v>
      </c>
      <c r="I233" s="43" t="str">
        <f>INDEX('From ''MeasureAdjustments'' Tab'!$E$2:$K$408,MATCH(UniqueValues!$L233,'From ''MeasureAdjustments'' Tab'!$K$2:$K$408,0),I$1)</f>
        <v>ERRUL</v>
      </c>
      <c r="J233" s="23">
        <f>INDEX('From ''MeasureAdjustments'' Tab'!$E$2:$K$408,MATCH(UniqueValues!$L233,'From ''MeasureAdjustments'' Tab'!$K$2:$K$408,0),J$1)</f>
        <v>5</v>
      </c>
      <c r="K233" s="24">
        <f>INDEX('From ''MeasureAdjustments'' Tab'!$E$2:$K$408,MATCH(UniqueValues!$L233,'From ''MeasureAdjustments'' Tab'!$K$2:$K$408,0),K$1)</f>
        <v>0</v>
      </c>
      <c r="L233" t="str">
        <f t="shared" si="3"/>
        <v>SCE:REA:240-760 kBtu/hr To Code Savings Portion Air Source Unitary Air Conditioner DX Equipment:OfS</v>
      </c>
    </row>
    <row r="234" spans="1:12" hidden="1" x14ac:dyDescent="0.25">
      <c r="A234" s="31" t="s">
        <v>6</v>
      </c>
      <c r="B234" s="32" t="s">
        <v>7</v>
      </c>
      <c r="C234" s="32" t="s">
        <v>141</v>
      </c>
      <c r="D234" s="32" t="s">
        <v>84</v>
      </c>
      <c r="E234" s="32" t="s">
        <v>142</v>
      </c>
      <c r="F234" s="32" t="s">
        <v>130</v>
      </c>
      <c r="G234" s="33">
        <f>INDEX('From ''MeasureAdjustments'' Tab'!$E$2:$K$408,MATCH(UniqueValues!$L234,'From ''MeasureAdjustments'' Tab'!$K$2:$K$408,0),G$1)</f>
        <v>15</v>
      </c>
      <c r="H234" s="34">
        <f>INDEX('From ''MeasureAdjustments'' Tab'!$E$2:$K$408,MATCH(UniqueValues!$L234,'From ''MeasureAdjustments'' Tab'!$K$2:$K$408,0),H$1)</f>
        <v>5</v>
      </c>
      <c r="I234" s="43" t="str">
        <f>INDEX('From ''MeasureAdjustments'' Tab'!$E$2:$K$408,MATCH(UniqueValues!$L234,'From ''MeasureAdjustments'' Tab'!$K$2:$K$408,0),I$1)</f>
        <v>ERRUL</v>
      </c>
      <c r="J234" s="23">
        <f>INDEX('From ''MeasureAdjustments'' Tab'!$E$2:$K$408,MATCH(UniqueValues!$L234,'From ''MeasureAdjustments'' Tab'!$K$2:$K$408,0),J$1)</f>
        <v>5</v>
      </c>
      <c r="K234" s="24">
        <f>INDEX('From ''MeasureAdjustments'' Tab'!$E$2:$K$408,MATCH(UniqueValues!$L234,'From ''MeasureAdjustments'' Tab'!$K$2:$K$408,0),K$1)</f>
        <v>0</v>
      </c>
      <c r="L234" t="str">
        <f t="shared" si="3"/>
        <v>SCE:REA:240-760 kBtu/hr To Code Savings Portion Air Source Unitary Air Conditioner DX Equipment:s_Agr</v>
      </c>
    </row>
    <row r="235" spans="1:12" hidden="1" x14ac:dyDescent="0.25">
      <c r="A235" s="31" t="s">
        <v>6</v>
      </c>
      <c r="B235" s="32" t="s">
        <v>7</v>
      </c>
      <c r="C235" s="32" t="s">
        <v>141</v>
      </c>
      <c r="D235" s="32" t="s">
        <v>9</v>
      </c>
      <c r="E235" s="32" t="s">
        <v>142</v>
      </c>
      <c r="F235" s="32" t="s">
        <v>130</v>
      </c>
      <c r="G235" s="33">
        <f>INDEX('From ''MeasureAdjustments'' Tab'!$E$2:$K$408,MATCH(UniqueValues!$L235,'From ''MeasureAdjustments'' Tab'!$K$2:$K$408,0),G$1)</f>
        <v>15</v>
      </c>
      <c r="H235" s="34">
        <f>INDEX('From ''MeasureAdjustments'' Tab'!$E$2:$K$408,MATCH(UniqueValues!$L235,'From ''MeasureAdjustments'' Tab'!$K$2:$K$408,0),H$1)</f>
        <v>5</v>
      </c>
      <c r="I235" s="43" t="str">
        <f>INDEX('From ''MeasureAdjustments'' Tab'!$E$2:$K$408,MATCH(UniqueValues!$L235,'From ''MeasureAdjustments'' Tab'!$K$2:$K$408,0),I$1)</f>
        <v>ERRUL</v>
      </c>
      <c r="J235" s="23">
        <f>INDEX('From ''MeasureAdjustments'' Tab'!$E$2:$K$408,MATCH(UniqueValues!$L235,'From ''MeasureAdjustments'' Tab'!$K$2:$K$408,0),J$1)</f>
        <v>5</v>
      </c>
      <c r="K235" s="24">
        <f>INDEX('From ''MeasureAdjustments'' Tab'!$E$2:$K$408,MATCH(UniqueValues!$L235,'From ''MeasureAdjustments'' Tab'!$K$2:$K$408,0),K$1)</f>
        <v>0</v>
      </c>
      <c r="L235" t="str">
        <f t="shared" si="3"/>
        <v>SCE:REA:240-760 kBtu/hr To Code Savings Portion Air Source Unitary Air Conditioner DX Equipment:s_MiC</v>
      </c>
    </row>
    <row r="236" spans="1:12" hidden="1" x14ac:dyDescent="0.25">
      <c r="A236" s="31" t="s">
        <v>6</v>
      </c>
      <c r="B236" s="32" t="s">
        <v>7</v>
      </c>
      <c r="C236" s="32" t="s">
        <v>144</v>
      </c>
      <c r="D236" s="32" t="s">
        <v>84</v>
      </c>
      <c r="E236" s="32" t="s">
        <v>145</v>
      </c>
      <c r="F236" s="32" t="s">
        <v>86</v>
      </c>
      <c r="G236" s="33">
        <f>INDEX('From ''MeasureAdjustments'' Tab'!$E$2:$K$408,MATCH(UniqueValues!$L236,'From ''MeasureAdjustments'' Tab'!$K$2:$K$408,0),G$1)</f>
        <v>6.5</v>
      </c>
      <c r="H236" s="34">
        <f>INDEX('From ''MeasureAdjustments'' Tab'!$E$2:$K$408,MATCH(UniqueValues!$L236,'From ''MeasureAdjustments'' Tab'!$K$2:$K$408,0),H$1)</f>
        <v>0</v>
      </c>
      <c r="I236" s="43" t="str">
        <f>INDEX('From ''MeasureAdjustments'' Tab'!$E$2:$K$408,MATCH(UniqueValues!$L236,'From ''MeasureAdjustments'' Tab'!$K$2:$K$408,0),I$1)</f>
        <v>ERRUL</v>
      </c>
      <c r="J236" s="23">
        <f>INDEX('From ''MeasureAdjustments'' Tab'!$E$2:$K$408,MATCH(UniqueValues!$L236,'From ''MeasureAdjustments'' Tab'!$K$2:$K$408,0),J$1)</f>
        <v>6.5</v>
      </c>
      <c r="K236" s="24">
        <f>INDEX('From ''MeasureAdjustments'' Tab'!$E$2:$K$408,MATCH(UniqueValues!$L236,'From ''MeasureAdjustments'' Tab'!$K$2:$K$408,0),K$1)</f>
        <v>0</v>
      </c>
      <c r="L236" t="str">
        <f t="shared" si="3"/>
        <v>SCE:REA:25-50 HP Submersible Well Pump System Overhaul Maintenance:s_Agr</v>
      </c>
    </row>
    <row r="237" spans="1:12" hidden="1" x14ac:dyDescent="0.25">
      <c r="A237" s="31" t="s">
        <v>6</v>
      </c>
      <c r="B237" s="32" t="s">
        <v>7</v>
      </c>
      <c r="C237" s="32" t="s">
        <v>146</v>
      </c>
      <c r="D237" s="32" t="s">
        <v>84</v>
      </c>
      <c r="E237" s="32" t="s">
        <v>147</v>
      </c>
      <c r="F237" s="32" t="s">
        <v>86</v>
      </c>
      <c r="G237" s="33">
        <f>INDEX('From ''MeasureAdjustments'' Tab'!$E$2:$K$408,MATCH(UniqueValues!$L237,'From ''MeasureAdjustments'' Tab'!$K$2:$K$408,0),G$1)</f>
        <v>9.3000001907348597</v>
      </c>
      <c r="H237" s="34">
        <f>INDEX('From ''MeasureAdjustments'' Tab'!$E$2:$K$408,MATCH(UniqueValues!$L237,'From ''MeasureAdjustments'' Tab'!$K$2:$K$408,0),H$1)</f>
        <v>0</v>
      </c>
      <c r="I237" s="43" t="str">
        <f>INDEX('From ''MeasureAdjustments'' Tab'!$E$2:$K$408,MATCH(UniqueValues!$L237,'From ''MeasureAdjustments'' Tab'!$K$2:$K$408,0),I$1)</f>
        <v>ERRUL</v>
      </c>
      <c r="J237" s="23">
        <f>INDEX('From ''MeasureAdjustments'' Tab'!$E$2:$K$408,MATCH(UniqueValues!$L237,'From ''MeasureAdjustments'' Tab'!$K$2:$K$408,0),J$1)</f>
        <v>9.3000001907348597</v>
      </c>
      <c r="K237" s="24">
        <f>INDEX('From ''MeasureAdjustments'' Tab'!$E$2:$K$408,MATCH(UniqueValues!$L237,'From ''MeasureAdjustments'' Tab'!$K$2:$K$408,0),K$1)</f>
        <v>0</v>
      </c>
      <c r="L237" t="str">
        <f t="shared" si="3"/>
        <v>SCE:REA:25-50 HP Turbine Booster Pump System Overhaul Maintenance:s_Agr</v>
      </c>
    </row>
    <row r="238" spans="1:12" hidden="1" x14ac:dyDescent="0.25">
      <c r="A238" s="31" t="s">
        <v>6</v>
      </c>
      <c r="B238" s="32" t="s">
        <v>7</v>
      </c>
      <c r="C238" s="32" t="s">
        <v>148</v>
      </c>
      <c r="D238" s="32" t="s">
        <v>84</v>
      </c>
      <c r="E238" s="32" t="s">
        <v>149</v>
      </c>
      <c r="F238" s="32" t="s">
        <v>86</v>
      </c>
      <c r="G238" s="33">
        <f>INDEX('From ''MeasureAdjustments'' Tab'!$E$2:$K$408,MATCH(UniqueValues!$L238,'From ''MeasureAdjustments'' Tab'!$K$2:$K$408,0),G$1)</f>
        <v>6.8000001907348597</v>
      </c>
      <c r="H238" s="34">
        <f>INDEX('From ''MeasureAdjustments'' Tab'!$E$2:$K$408,MATCH(UniqueValues!$L238,'From ''MeasureAdjustments'' Tab'!$K$2:$K$408,0),H$1)</f>
        <v>0</v>
      </c>
      <c r="I238" s="43" t="str">
        <f>INDEX('From ''MeasureAdjustments'' Tab'!$E$2:$K$408,MATCH(UniqueValues!$L238,'From ''MeasureAdjustments'' Tab'!$K$2:$K$408,0),I$1)</f>
        <v>ERRUL</v>
      </c>
      <c r="J238" s="23">
        <f>INDEX('From ''MeasureAdjustments'' Tab'!$E$2:$K$408,MATCH(UniqueValues!$L238,'From ''MeasureAdjustments'' Tab'!$K$2:$K$408,0),J$1)</f>
        <v>6.8000001907348597</v>
      </c>
      <c r="K238" s="24">
        <f>INDEX('From ''MeasureAdjustments'' Tab'!$E$2:$K$408,MATCH(UniqueValues!$L238,'From ''MeasureAdjustments'' Tab'!$K$2:$K$408,0),K$1)</f>
        <v>0</v>
      </c>
      <c r="L238" t="str">
        <f t="shared" si="3"/>
        <v>SCE:REA:25-50 HP Turbine Well Pump System Overhaul Maintenance:s_Agr</v>
      </c>
    </row>
    <row r="239" spans="1:12" hidden="1" x14ac:dyDescent="0.25">
      <c r="A239" s="31" t="s">
        <v>6</v>
      </c>
      <c r="B239" s="32" t="s">
        <v>7</v>
      </c>
      <c r="C239" s="32" t="s">
        <v>150</v>
      </c>
      <c r="D239" s="32" t="s">
        <v>109</v>
      </c>
      <c r="E239" s="32" t="s">
        <v>151</v>
      </c>
      <c r="F239" s="32" t="s">
        <v>101</v>
      </c>
      <c r="G239" s="33">
        <f>INDEX('From ''MeasureAdjustments'' Tab'!$E$2:$K$408,MATCH(UniqueValues!$L239,'From ''MeasureAdjustments'' Tab'!$K$2:$K$408,0),G$1)</f>
        <v>10</v>
      </c>
      <c r="H239" s="34">
        <f>INDEX('From ''MeasureAdjustments'' Tab'!$E$2:$K$408,MATCH(UniqueValues!$L239,'From ''MeasureAdjustments'' Tab'!$K$2:$K$408,0),H$1)</f>
        <v>0</v>
      </c>
      <c r="I239" s="43" t="str">
        <f>INDEX('From ''MeasureAdjustments'' Tab'!$E$2:$K$408,MATCH(UniqueValues!$L239,'From ''MeasureAdjustments'' Tab'!$K$2:$K$408,0),I$1)</f>
        <v>REA</v>
      </c>
      <c r="J239" s="23">
        <f>INDEX('From ''MeasureAdjustments'' Tab'!$E$2:$K$408,MATCH(UniqueValues!$L239,'From ''MeasureAdjustments'' Tab'!$K$2:$K$408,0),J$1)</f>
        <v>6.666666666666667</v>
      </c>
      <c r="K239" s="24">
        <f>INDEX('From ''MeasureAdjustments'' Tab'!$E$2:$K$408,MATCH(UniqueValues!$L239,'From ''MeasureAdjustments'' Tab'!$K$2:$K$408,0),K$1)</f>
        <v>0</v>
      </c>
      <c r="L239" t="str">
        <f t="shared" si="3"/>
        <v>SCE:REA:41 HP - 100 HP Variable Speed Drive on Garage Exhaust Fan Control:OfL</v>
      </c>
    </row>
    <row r="240" spans="1:12" hidden="1" x14ac:dyDescent="0.25">
      <c r="A240" s="31" t="s">
        <v>6</v>
      </c>
      <c r="B240" s="32" t="s">
        <v>7</v>
      </c>
      <c r="C240" s="32" t="s">
        <v>152</v>
      </c>
      <c r="D240" s="32" t="s">
        <v>51</v>
      </c>
      <c r="E240" s="32" t="s">
        <v>153</v>
      </c>
      <c r="F240" s="32" t="s">
        <v>154</v>
      </c>
      <c r="G240" s="33">
        <f>INDEX('From ''MeasureAdjustments'' Tab'!$E$2:$K$408,MATCH(UniqueValues!$L240,'From ''MeasureAdjustments'' Tab'!$K$2:$K$408,0),G$1)</f>
        <v>8</v>
      </c>
      <c r="H240" s="34">
        <f>INDEX('From ''MeasureAdjustments'' Tab'!$E$2:$K$408,MATCH(UniqueValues!$L240,'From ''MeasureAdjustments'' Tab'!$K$2:$K$408,0),H$1)</f>
        <v>0</v>
      </c>
      <c r="I240" s="43" t="str">
        <f>INDEX('From ''MeasureAdjustments'' Tab'!$E$2:$K$408,MATCH(UniqueValues!$L240,'From ''MeasureAdjustments'' Tab'!$K$2:$K$408,0),I$1)</f>
        <v>ERRUL</v>
      </c>
      <c r="J240" s="23">
        <f>INDEX('From ''MeasureAdjustments'' Tab'!$E$2:$K$408,MATCH(UniqueValues!$L240,'From ''MeasureAdjustments'' Tab'!$K$2:$K$408,0),J$1)</f>
        <v>4</v>
      </c>
      <c r="K240" s="24">
        <f>INDEX('From ''MeasureAdjustments'' Tab'!$E$2:$K$408,MATCH(UniqueValues!$L240,'From ''MeasureAdjustments'' Tab'!$K$2:$K$408,0),K$1)</f>
        <v>0</v>
      </c>
      <c r="L240" t="str">
        <f t="shared" si="3"/>
        <v>SCE:REA:5 ft LED Low Temp Reach-in Display Case Traffic Sensor Controls replacing LED Fixture with No Occupancy Sensor:s_FSt</v>
      </c>
    </row>
    <row r="241" spans="1:12" hidden="1" x14ac:dyDescent="0.25">
      <c r="A241" s="31" t="s">
        <v>6</v>
      </c>
      <c r="B241" s="32" t="s">
        <v>7</v>
      </c>
      <c r="C241" s="32" t="s">
        <v>152</v>
      </c>
      <c r="D241" s="32" t="s">
        <v>18</v>
      </c>
      <c r="E241" s="32" t="s">
        <v>153</v>
      </c>
      <c r="F241" s="32" t="s">
        <v>154</v>
      </c>
      <c r="G241" s="33">
        <f>INDEX('From ''MeasureAdjustments'' Tab'!$E$2:$K$408,MATCH(UniqueValues!$L241,'From ''MeasureAdjustments'' Tab'!$K$2:$K$408,0),G$1)</f>
        <v>8</v>
      </c>
      <c r="H241" s="34">
        <f>INDEX('From ''MeasureAdjustments'' Tab'!$E$2:$K$408,MATCH(UniqueValues!$L241,'From ''MeasureAdjustments'' Tab'!$K$2:$K$408,0),H$1)</f>
        <v>0</v>
      </c>
      <c r="I241" s="43" t="str">
        <f>INDEX('From ''MeasureAdjustments'' Tab'!$E$2:$K$408,MATCH(UniqueValues!$L241,'From ''MeasureAdjustments'' Tab'!$K$2:$K$408,0),I$1)</f>
        <v>ERRUL</v>
      </c>
      <c r="J241" s="23">
        <f>INDEX('From ''MeasureAdjustments'' Tab'!$E$2:$K$408,MATCH(UniqueValues!$L241,'From ''MeasureAdjustments'' Tab'!$K$2:$K$408,0),J$1)</f>
        <v>4</v>
      </c>
      <c r="K241" s="24">
        <f>INDEX('From ''MeasureAdjustments'' Tab'!$E$2:$K$408,MATCH(UniqueValues!$L241,'From ''MeasureAdjustments'' Tab'!$K$2:$K$408,0),K$1)</f>
        <v>0</v>
      </c>
      <c r="L241" t="str">
        <f t="shared" si="3"/>
        <v>SCE:REA:5 ft LED Low Temp Reach-in Display Case Traffic Sensor Controls replacing LED Fixture with No Occupancy Sensor:Gro</v>
      </c>
    </row>
    <row r="242" spans="1:12" hidden="1" x14ac:dyDescent="0.25">
      <c r="A242" s="31" t="s">
        <v>6</v>
      </c>
      <c r="B242" s="32" t="s">
        <v>20</v>
      </c>
      <c r="C242" s="32" t="s">
        <v>155</v>
      </c>
      <c r="D242" s="32" t="s">
        <v>111</v>
      </c>
      <c r="E242" s="32" t="s">
        <v>156</v>
      </c>
      <c r="F242" s="32" t="s">
        <v>104</v>
      </c>
      <c r="G242" s="33">
        <f>INDEX('From ''MeasureAdjustments'' Tab'!$E$2:$K$408,MATCH(UniqueValues!$L242,'From ''MeasureAdjustments'' Tab'!$K$2:$K$408,0),G$1)</f>
        <v>15</v>
      </c>
      <c r="H242" s="34">
        <f>INDEX('From ''MeasureAdjustments'' Tab'!$E$2:$K$408,MATCH(UniqueValues!$L242,'From ''MeasureAdjustments'' Tab'!$K$2:$K$408,0),H$1)</f>
        <v>5</v>
      </c>
      <c r="I242" s="43" t="str">
        <f>INDEX('From ''MeasureAdjustments'' Tab'!$E$2:$K$408,MATCH(UniqueValues!$L242,'From ''MeasureAdjustments'' Tab'!$K$2:$K$408,0),I$1)</f>
        <v>ERRUL</v>
      </c>
      <c r="J242" s="23">
        <f>INDEX('From ''MeasureAdjustments'' Tab'!$E$2:$K$408,MATCH(UniqueValues!$L242,'From ''MeasureAdjustments'' Tab'!$K$2:$K$408,0),J$1)</f>
        <v>5</v>
      </c>
      <c r="K242" s="24">
        <f>INDEX('From ''MeasureAdjustments'' Tab'!$E$2:$K$408,MATCH(UniqueValues!$L242,'From ''MeasureAdjustments'' Tab'!$K$2:$K$408,0),K$1)</f>
        <v>0</v>
      </c>
      <c r="L242" t="str">
        <f t="shared" si="3"/>
        <v>SCE:ER:55to65kBtu/hr To Code Savings Portion Package System Air Conditioner DX Equipment:EUn</v>
      </c>
    </row>
    <row r="243" spans="1:12" hidden="1" x14ac:dyDescent="0.25">
      <c r="A243" s="31" t="s">
        <v>6</v>
      </c>
      <c r="B243" s="32" t="s">
        <v>20</v>
      </c>
      <c r="C243" s="32" t="s">
        <v>155</v>
      </c>
      <c r="D243" s="32" t="s">
        <v>107</v>
      </c>
      <c r="E243" s="32" t="s">
        <v>156</v>
      </c>
      <c r="F243" s="32" t="s">
        <v>104</v>
      </c>
      <c r="G243" s="33">
        <f>INDEX('From ''MeasureAdjustments'' Tab'!$E$2:$K$408,MATCH(UniqueValues!$L243,'From ''MeasureAdjustments'' Tab'!$K$2:$K$408,0),G$1)</f>
        <v>15</v>
      </c>
      <c r="H243" s="34">
        <f>INDEX('From ''MeasureAdjustments'' Tab'!$E$2:$K$408,MATCH(UniqueValues!$L243,'From ''MeasureAdjustments'' Tab'!$K$2:$K$408,0),H$1)</f>
        <v>5</v>
      </c>
      <c r="I243" s="43" t="str">
        <f>INDEX('From ''MeasureAdjustments'' Tab'!$E$2:$K$408,MATCH(UniqueValues!$L243,'From ''MeasureAdjustments'' Tab'!$K$2:$K$408,0),I$1)</f>
        <v>ERRUL</v>
      </c>
      <c r="J243" s="23">
        <f>INDEX('From ''MeasureAdjustments'' Tab'!$E$2:$K$408,MATCH(UniqueValues!$L243,'From ''MeasureAdjustments'' Tab'!$K$2:$K$408,0),J$1)</f>
        <v>5</v>
      </c>
      <c r="K243" s="24">
        <f>INDEX('From ''MeasureAdjustments'' Tab'!$E$2:$K$408,MATCH(UniqueValues!$L243,'From ''MeasureAdjustments'' Tab'!$K$2:$K$408,0),K$1)</f>
        <v>0</v>
      </c>
      <c r="L243" t="str">
        <f t="shared" si="3"/>
        <v>SCE:ER:55to65kBtu/hr To Code Savings Portion Package System Air Conditioner DX Equipment:ESe</v>
      </c>
    </row>
    <row r="244" spans="1:12" hidden="1" x14ac:dyDescent="0.25">
      <c r="A244" s="31" t="s">
        <v>6</v>
      </c>
      <c r="B244" s="32" t="s">
        <v>20</v>
      </c>
      <c r="C244" s="32" t="s">
        <v>155</v>
      </c>
      <c r="D244" s="32" t="s">
        <v>109</v>
      </c>
      <c r="E244" s="32" t="s">
        <v>156</v>
      </c>
      <c r="F244" s="32" t="s">
        <v>104</v>
      </c>
      <c r="G244" s="33">
        <f>INDEX('From ''MeasureAdjustments'' Tab'!$E$2:$K$408,MATCH(UniqueValues!$L244,'From ''MeasureAdjustments'' Tab'!$K$2:$K$408,0),G$1)</f>
        <v>15</v>
      </c>
      <c r="H244" s="34">
        <f>INDEX('From ''MeasureAdjustments'' Tab'!$E$2:$K$408,MATCH(UniqueValues!$L244,'From ''MeasureAdjustments'' Tab'!$K$2:$K$408,0),H$1)</f>
        <v>5</v>
      </c>
      <c r="I244" s="43" t="str">
        <f>INDEX('From ''MeasureAdjustments'' Tab'!$E$2:$K$408,MATCH(UniqueValues!$L244,'From ''MeasureAdjustments'' Tab'!$K$2:$K$408,0),I$1)</f>
        <v>ERRUL</v>
      </c>
      <c r="J244" s="23">
        <f>INDEX('From ''MeasureAdjustments'' Tab'!$E$2:$K$408,MATCH(UniqueValues!$L244,'From ''MeasureAdjustments'' Tab'!$K$2:$K$408,0),J$1)</f>
        <v>5</v>
      </c>
      <c r="K244" s="24">
        <f>INDEX('From ''MeasureAdjustments'' Tab'!$E$2:$K$408,MATCH(UniqueValues!$L244,'From ''MeasureAdjustments'' Tab'!$K$2:$K$408,0),K$1)</f>
        <v>0</v>
      </c>
      <c r="L244" t="str">
        <f t="shared" si="3"/>
        <v>SCE:ER:55to65kBtu/hr To Code Savings Portion Package System Air Conditioner DX Equipment:OfL</v>
      </c>
    </row>
    <row r="245" spans="1:12" hidden="1" x14ac:dyDescent="0.25">
      <c r="A245" s="31" t="s">
        <v>6</v>
      </c>
      <c r="B245" s="32" t="s">
        <v>20</v>
      </c>
      <c r="C245" s="32" t="s">
        <v>155</v>
      </c>
      <c r="D245" s="32" t="s">
        <v>114</v>
      </c>
      <c r="E245" s="32" t="s">
        <v>156</v>
      </c>
      <c r="F245" s="32" t="s">
        <v>104</v>
      </c>
      <c r="G245" s="33">
        <f>INDEX('From ''MeasureAdjustments'' Tab'!$E$2:$K$408,MATCH(UniqueValues!$L245,'From ''MeasureAdjustments'' Tab'!$K$2:$K$408,0),G$1)</f>
        <v>15</v>
      </c>
      <c r="H245" s="34">
        <f>INDEX('From ''MeasureAdjustments'' Tab'!$E$2:$K$408,MATCH(UniqueValues!$L245,'From ''MeasureAdjustments'' Tab'!$K$2:$K$408,0),H$1)</f>
        <v>5</v>
      </c>
      <c r="I245" s="43" t="str">
        <f>INDEX('From ''MeasureAdjustments'' Tab'!$E$2:$K$408,MATCH(UniqueValues!$L245,'From ''MeasureAdjustments'' Tab'!$K$2:$K$408,0),I$1)</f>
        <v>ERRUL</v>
      </c>
      <c r="J245" s="23">
        <f>INDEX('From ''MeasureAdjustments'' Tab'!$E$2:$K$408,MATCH(UniqueValues!$L245,'From ''MeasureAdjustments'' Tab'!$K$2:$K$408,0),J$1)</f>
        <v>5</v>
      </c>
      <c r="K245" s="24">
        <f>INDEX('From ''MeasureAdjustments'' Tab'!$E$2:$K$408,MATCH(UniqueValues!$L245,'From ''MeasureAdjustments'' Tab'!$K$2:$K$408,0),K$1)</f>
        <v>0</v>
      </c>
      <c r="L245" t="str">
        <f t="shared" si="3"/>
        <v>SCE:ER:55to65kBtu/hr To Code Savings Portion Package System Air Conditioner DX Equipment:ECC</v>
      </c>
    </row>
    <row r="246" spans="1:12" hidden="1" x14ac:dyDescent="0.25">
      <c r="A246" s="31" t="s">
        <v>6</v>
      </c>
      <c r="B246" s="32" t="s">
        <v>20</v>
      </c>
      <c r="C246" s="32" t="s">
        <v>155</v>
      </c>
      <c r="D246" s="32" t="s">
        <v>105</v>
      </c>
      <c r="E246" s="32" t="s">
        <v>156</v>
      </c>
      <c r="F246" s="32" t="s">
        <v>104</v>
      </c>
      <c r="G246" s="33">
        <f>INDEX('From ''MeasureAdjustments'' Tab'!$E$2:$K$408,MATCH(UniqueValues!$L246,'From ''MeasureAdjustments'' Tab'!$K$2:$K$408,0),G$1)</f>
        <v>15</v>
      </c>
      <c r="H246" s="34">
        <f>INDEX('From ''MeasureAdjustments'' Tab'!$E$2:$K$408,MATCH(UniqueValues!$L246,'From ''MeasureAdjustments'' Tab'!$K$2:$K$408,0),H$1)</f>
        <v>5</v>
      </c>
      <c r="I246" s="43" t="str">
        <f>INDEX('From ''MeasureAdjustments'' Tab'!$E$2:$K$408,MATCH(UniqueValues!$L246,'From ''MeasureAdjustments'' Tab'!$K$2:$K$408,0),I$1)</f>
        <v>ERRUL</v>
      </c>
      <c r="J246" s="23">
        <f>INDEX('From ''MeasureAdjustments'' Tab'!$E$2:$K$408,MATCH(UniqueValues!$L246,'From ''MeasureAdjustments'' Tab'!$K$2:$K$408,0),J$1)</f>
        <v>5</v>
      </c>
      <c r="K246" s="24">
        <f>INDEX('From ''MeasureAdjustments'' Tab'!$E$2:$K$408,MATCH(UniqueValues!$L246,'From ''MeasureAdjustments'' Tab'!$K$2:$K$408,0),K$1)</f>
        <v>0</v>
      </c>
      <c r="L246" t="str">
        <f t="shared" si="3"/>
        <v>SCE:ER:55to65kBtu/hr To Code Savings Portion Package System Air Conditioner DX Equipment:EPr</v>
      </c>
    </row>
    <row r="247" spans="1:12" hidden="1" x14ac:dyDescent="0.25">
      <c r="A247" s="31" t="s">
        <v>6</v>
      </c>
      <c r="B247" s="32" t="s">
        <v>20</v>
      </c>
      <c r="C247" s="32" t="s">
        <v>155</v>
      </c>
      <c r="D247" s="32" t="s">
        <v>26</v>
      </c>
      <c r="E247" s="32" t="s">
        <v>156</v>
      </c>
      <c r="F247" s="32" t="s">
        <v>104</v>
      </c>
      <c r="G247" s="33">
        <f>INDEX('From ''MeasureAdjustments'' Tab'!$E$2:$K$408,MATCH(UniqueValues!$L247,'From ''MeasureAdjustments'' Tab'!$K$2:$K$408,0),G$1)</f>
        <v>15</v>
      </c>
      <c r="H247" s="34">
        <f>INDEX('From ''MeasureAdjustments'' Tab'!$E$2:$K$408,MATCH(UniqueValues!$L247,'From ''MeasureAdjustments'' Tab'!$K$2:$K$408,0),H$1)</f>
        <v>5</v>
      </c>
      <c r="I247" s="43" t="str">
        <f>INDEX('From ''MeasureAdjustments'' Tab'!$E$2:$K$408,MATCH(UniqueValues!$L247,'From ''MeasureAdjustments'' Tab'!$K$2:$K$408,0),I$1)</f>
        <v>ERRUL</v>
      </c>
      <c r="J247" s="23">
        <f>INDEX('From ''MeasureAdjustments'' Tab'!$E$2:$K$408,MATCH(UniqueValues!$L247,'From ''MeasureAdjustments'' Tab'!$K$2:$K$408,0),J$1)</f>
        <v>5</v>
      </c>
      <c r="K247" s="24">
        <f>INDEX('From ''MeasureAdjustments'' Tab'!$E$2:$K$408,MATCH(UniqueValues!$L247,'From ''MeasureAdjustments'' Tab'!$K$2:$K$408,0),K$1)</f>
        <v>0</v>
      </c>
      <c r="L247" t="str">
        <f t="shared" si="3"/>
        <v>SCE:ER:55to65kBtu/hr To Code Savings Portion Package System Air Conditioner DX Equipment:RSD</v>
      </c>
    </row>
    <row r="248" spans="1:12" hidden="1" x14ac:dyDescent="0.25">
      <c r="A248" s="31" t="s">
        <v>6</v>
      </c>
      <c r="B248" s="32" t="s">
        <v>20</v>
      </c>
      <c r="C248" s="32" t="s">
        <v>155</v>
      </c>
      <c r="D248" s="32" t="s">
        <v>41</v>
      </c>
      <c r="E248" s="32" t="s">
        <v>156</v>
      </c>
      <c r="F248" s="32" t="s">
        <v>104</v>
      </c>
      <c r="G248" s="33">
        <f>INDEX('From ''MeasureAdjustments'' Tab'!$E$2:$K$408,MATCH(UniqueValues!$L248,'From ''MeasureAdjustments'' Tab'!$K$2:$K$408,0),G$1)</f>
        <v>15</v>
      </c>
      <c r="H248" s="34">
        <f>INDEX('From ''MeasureAdjustments'' Tab'!$E$2:$K$408,MATCH(UniqueValues!$L248,'From ''MeasureAdjustments'' Tab'!$K$2:$K$408,0),H$1)</f>
        <v>5</v>
      </c>
      <c r="I248" s="43" t="str">
        <f>INDEX('From ''MeasureAdjustments'' Tab'!$E$2:$K$408,MATCH(UniqueValues!$L248,'From ''MeasureAdjustments'' Tab'!$K$2:$K$408,0),I$1)</f>
        <v>ERRUL</v>
      </c>
      <c r="J248" s="23">
        <f>INDEX('From ''MeasureAdjustments'' Tab'!$E$2:$K$408,MATCH(UniqueValues!$L248,'From ''MeasureAdjustments'' Tab'!$K$2:$K$408,0),J$1)</f>
        <v>5</v>
      </c>
      <c r="K248" s="24">
        <f>INDEX('From ''MeasureAdjustments'' Tab'!$E$2:$K$408,MATCH(UniqueValues!$L248,'From ''MeasureAdjustments'' Tab'!$K$2:$K$408,0),K$1)</f>
        <v>0</v>
      </c>
      <c r="L248" t="str">
        <f t="shared" si="3"/>
        <v>SCE:ER:55to65kBtu/hr To Code Savings Portion Package System Air Conditioner DX Equipment:Cnc</v>
      </c>
    </row>
    <row r="249" spans="1:12" hidden="1" x14ac:dyDescent="0.25">
      <c r="A249" s="31" t="s">
        <v>6</v>
      </c>
      <c r="B249" s="32" t="s">
        <v>20</v>
      </c>
      <c r="C249" s="32" t="s">
        <v>155</v>
      </c>
      <c r="D249" s="32" t="s">
        <v>9</v>
      </c>
      <c r="E249" s="32" t="s">
        <v>156</v>
      </c>
      <c r="F249" s="32" t="s">
        <v>104</v>
      </c>
      <c r="G249" s="33">
        <f>INDEX('From ''MeasureAdjustments'' Tab'!$E$2:$K$408,MATCH(UniqueValues!$L249,'From ''MeasureAdjustments'' Tab'!$K$2:$K$408,0),G$1)</f>
        <v>15</v>
      </c>
      <c r="H249" s="34">
        <f>INDEX('From ''MeasureAdjustments'' Tab'!$E$2:$K$408,MATCH(UniqueValues!$L249,'From ''MeasureAdjustments'' Tab'!$K$2:$K$408,0),H$1)</f>
        <v>5</v>
      </c>
      <c r="I249" s="43" t="str">
        <f>INDEX('From ''MeasureAdjustments'' Tab'!$E$2:$K$408,MATCH(UniqueValues!$L249,'From ''MeasureAdjustments'' Tab'!$K$2:$K$408,0),I$1)</f>
        <v>ERRUL</v>
      </c>
      <c r="J249" s="23">
        <f>INDEX('From ''MeasureAdjustments'' Tab'!$E$2:$K$408,MATCH(UniqueValues!$L249,'From ''MeasureAdjustments'' Tab'!$K$2:$K$408,0),J$1)</f>
        <v>5</v>
      </c>
      <c r="K249" s="24">
        <f>INDEX('From ''MeasureAdjustments'' Tab'!$E$2:$K$408,MATCH(UniqueValues!$L249,'From ''MeasureAdjustments'' Tab'!$K$2:$K$408,0),K$1)</f>
        <v>0</v>
      </c>
      <c r="L249" t="str">
        <f t="shared" si="3"/>
        <v>SCE:ER:55to65kBtu/hr To Code Savings Portion Package System Air Conditioner DX Equipment:s_MiC</v>
      </c>
    </row>
    <row r="250" spans="1:12" hidden="1" x14ac:dyDescent="0.25">
      <c r="A250" s="31" t="s">
        <v>6</v>
      </c>
      <c r="B250" s="32" t="s">
        <v>20</v>
      </c>
      <c r="C250" s="32" t="s">
        <v>155</v>
      </c>
      <c r="D250" s="32" t="s">
        <v>115</v>
      </c>
      <c r="E250" s="32" t="s">
        <v>156</v>
      </c>
      <c r="F250" s="32" t="s">
        <v>104</v>
      </c>
      <c r="G250" s="33">
        <f>INDEX('From ''MeasureAdjustments'' Tab'!$E$2:$K$408,MATCH(UniqueValues!$L250,'From ''MeasureAdjustments'' Tab'!$K$2:$K$408,0),G$1)</f>
        <v>15</v>
      </c>
      <c r="H250" s="34">
        <f>INDEX('From ''MeasureAdjustments'' Tab'!$E$2:$K$408,MATCH(UniqueValues!$L250,'From ''MeasureAdjustments'' Tab'!$K$2:$K$408,0),H$1)</f>
        <v>5</v>
      </c>
      <c r="I250" s="43" t="str">
        <f>INDEX('From ''MeasureAdjustments'' Tab'!$E$2:$K$408,MATCH(UniqueValues!$L250,'From ''MeasureAdjustments'' Tab'!$K$2:$K$408,0),I$1)</f>
        <v>ERRUL</v>
      </c>
      <c r="J250" s="23">
        <f>INDEX('From ''MeasureAdjustments'' Tab'!$E$2:$K$408,MATCH(UniqueValues!$L250,'From ''MeasureAdjustments'' Tab'!$K$2:$K$408,0),J$1)</f>
        <v>5</v>
      </c>
      <c r="K250" s="24">
        <f>INDEX('From ''MeasureAdjustments'' Tab'!$E$2:$K$408,MATCH(UniqueValues!$L250,'From ''MeasureAdjustments'' Tab'!$K$2:$K$408,0),K$1)</f>
        <v>0</v>
      </c>
      <c r="L250" t="str">
        <f t="shared" si="3"/>
        <v>SCE:ER:55to65kBtu/hr To Code Savings Portion Package System Air Conditioner DX Equipment:s_TCU</v>
      </c>
    </row>
    <row r="251" spans="1:12" hidden="1" x14ac:dyDescent="0.25">
      <c r="A251" s="31" t="s">
        <v>6</v>
      </c>
      <c r="B251" s="32" t="s">
        <v>20</v>
      </c>
      <c r="C251" s="32" t="s">
        <v>155</v>
      </c>
      <c r="D251" s="32" t="s">
        <v>110</v>
      </c>
      <c r="E251" s="32" t="s">
        <v>156</v>
      </c>
      <c r="F251" s="32" t="s">
        <v>104</v>
      </c>
      <c r="G251" s="33">
        <f>INDEX('From ''MeasureAdjustments'' Tab'!$E$2:$K$408,MATCH(UniqueValues!$L251,'From ''MeasureAdjustments'' Tab'!$K$2:$K$408,0),G$1)</f>
        <v>15</v>
      </c>
      <c r="H251" s="34">
        <f>INDEX('From ''MeasureAdjustments'' Tab'!$E$2:$K$408,MATCH(UniqueValues!$L251,'From ''MeasureAdjustments'' Tab'!$K$2:$K$408,0),H$1)</f>
        <v>5</v>
      </c>
      <c r="I251" s="43" t="str">
        <f>INDEX('From ''MeasureAdjustments'' Tab'!$E$2:$K$408,MATCH(UniqueValues!$L251,'From ''MeasureAdjustments'' Tab'!$K$2:$K$408,0),I$1)</f>
        <v>ERRUL</v>
      </c>
      <c r="J251" s="23">
        <f>INDEX('From ''MeasureAdjustments'' Tab'!$E$2:$K$408,MATCH(UniqueValues!$L251,'From ''MeasureAdjustments'' Tab'!$K$2:$K$408,0),J$1)</f>
        <v>5</v>
      </c>
      <c r="K251" s="24">
        <f>INDEX('From ''MeasureAdjustments'' Tab'!$E$2:$K$408,MATCH(UniqueValues!$L251,'From ''MeasureAdjustments'' Tab'!$K$2:$K$408,0),K$1)</f>
        <v>0</v>
      </c>
      <c r="L251" t="str">
        <f t="shared" si="3"/>
        <v>SCE:ER:55to65kBtu/hr To Code Savings Portion Package System Air Conditioner DX Equipment:MLI</v>
      </c>
    </row>
    <row r="252" spans="1:12" hidden="1" x14ac:dyDescent="0.25">
      <c r="A252" s="31" t="s">
        <v>6</v>
      </c>
      <c r="B252" s="32" t="s">
        <v>20</v>
      </c>
      <c r="C252" s="32" t="s">
        <v>155</v>
      </c>
      <c r="D252" s="32" t="s">
        <v>25</v>
      </c>
      <c r="E252" s="32" t="s">
        <v>156</v>
      </c>
      <c r="F252" s="32" t="s">
        <v>104</v>
      </c>
      <c r="G252" s="33">
        <f>INDEX('From ''MeasureAdjustments'' Tab'!$E$2:$K$408,MATCH(UniqueValues!$L252,'From ''MeasureAdjustments'' Tab'!$K$2:$K$408,0),G$1)</f>
        <v>15</v>
      </c>
      <c r="H252" s="34">
        <f>INDEX('From ''MeasureAdjustments'' Tab'!$E$2:$K$408,MATCH(UniqueValues!$L252,'From ''MeasureAdjustments'' Tab'!$K$2:$K$408,0),H$1)</f>
        <v>5</v>
      </c>
      <c r="I252" s="43" t="str">
        <f>INDEX('From ''MeasureAdjustments'' Tab'!$E$2:$K$408,MATCH(UniqueValues!$L252,'From ''MeasureAdjustments'' Tab'!$K$2:$K$408,0),I$1)</f>
        <v>ERRUL</v>
      </c>
      <c r="J252" s="23">
        <f>INDEX('From ''MeasureAdjustments'' Tab'!$E$2:$K$408,MATCH(UniqueValues!$L252,'From ''MeasureAdjustments'' Tab'!$K$2:$K$408,0),J$1)</f>
        <v>5</v>
      </c>
      <c r="K252" s="24">
        <f>INDEX('From ''MeasureAdjustments'' Tab'!$E$2:$K$408,MATCH(UniqueValues!$L252,'From ''MeasureAdjustments'' Tab'!$K$2:$K$408,0),K$1)</f>
        <v>0</v>
      </c>
      <c r="L252" t="str">
        <f t="shared" si="3"/>
        <v>SCE:ER:55to65kBtu/hr To Code Savings Portion Package System Air Conditioner DX Equipment:OfS</v>
      </c>
    </row>
    <row r="253" spans="1:12" hidden="1" x14ac:dyDescent="0.25">
      <c r="A253" s="31" t="s">
        <v>6</v>
      </c>
      <c r="B253" s="32" t="s">
        <v>20</v>
      </c>
      <c r="C253" s="32" t="s">
        <v>155</v>
      </c>
      <c r="D253" s="32" t="s">
        <v>46</v>
      </c>
      <c r="E253" s="32" t="s">
        <v>156</v>
      </c>
      <c r="F253" s="32" t="s">
        <v>104</v>
      </c>
      <c r="G253" s="33">
        <f>INDEX('From ''MeasureAdjustments'' Tab'!$E$2:$K$408,MATCH(UniqueValues!$L253,'From ''MeasureAdjustments'' Tab'!$K$2:$K$408,0),G$1)</f>
        <v>15</v>
      </c>
      <c r="H253" s="34">
        <f>INDEX('From ''MeasureAdjustments'' Tab'!$E$2:$K$408,MATCH(UniqueValues!$L253,'From ''MeasureAdjustments'' Tab'!$K$2:$K$408,0),H$1)</f>
        <v>5</v>
      </c>
      <c r="I253" s="43" t="str">
        <f>INDEX('From ''MeasureAdjustments'' Tab'!$E$2:$K$408,MATCH(UniqueValues!$L253,'From ''MeasureAdjustments'' Tab'!$K$2:$K$408,0),I$1)</f>
        <v>ERRUL</v>
      </c>
      <c r="J253" s="23">
        <f>INDEX('From ''MeasureAdjustments'' Tab'!$E$2:$K$408,MATCH(UniqueValues!$L253,'From ''MeasureAdjustments'' Tab'!$K$2:$K$408,0),J$1)</f>
        <v>5</v>
      </c>
      <c r="K253" s="24">
        <f>INDEX('From ''MeasureAdjustments'' Tab'!$E$2:$K$408,MATCH(UniqueValues!$L253,'From ''MeasureAdjustments'' Tab'!$K$2:$K$408,0),K$1)</f>
        <v>0</v>
      </c>
      <c r="L253" t="str">
        <f t="shared" si="3"/>
        <v>SCE:ER:55to65kBtu/hr To Code Savings Portion Package System Air Conditioner DX Equipment:RtL</v>
      </c>
    </row>
    <row r="254" spans="1:12" hidden="1" x14ac:dyDescent="0.25">
      <c r="A254" s="31" t="s">
        <v>6</v>
      </c>
      <c r="B254" s="32" t="s">
        <v>20</v>
      </c>
      <c r="C254" s="32" t="s">
        <v>155</v>
      </c>
      <c r="D254" s="32" t="s">
        <v>116</v>
      </c>
      <c r="E254" s="32" t="s">
        <v>156</v>
      </c>
      <c r="F254" s="32" t="s">
        <v>104</v>
      </c>
      <c r="G254" s="33">
        <f>INDEX('From ''MeasureAdjustments'' Tab'!$E$2:$K$408,MATCH(UniqueValues!$L254,'From ''MeasureAdjustments'' Tab'!$K$2:$K$408,0),G$1)</f>
        <v>15</v>
      </c>
      <c r="H254" s="34">
        <f>INDEX('From ''MeasureAdjustments'' Tab'!$E$2:$K$408,MATCH(UniqueValues!$L254,'From ''MeasureAdjustments'' Tab'!$K$2:$K$408,0),H$1)</f>
        <v>5</v>
      </c>
      <c r="I254" s="43" t="str">
        <f>INDEX('From ''MeasureAdjustments'' Tab'!$E$2:$K$408,MATCH(UniqueValues!$L254,'From ''MeasureAdjustments'' Tab'!$K$2:$K$408,0),I$1)</f>
        <v>ERRUL</v>
      </c>
      <c r="J254" s="23">
        <f>INDEX('From ''MeasureAdjustments'' Tab'!$E$2:$K$408,MATCH(UniqueValues!$L254,'From ''MeasureAdjustments'' Tab'!$K$2:$K$408,0),J$1)</f>
        <v>5</v>
      </c>
      <c r="K254" s="24">
        <f>INDEX('From ''MeasureAdjustments'' Tab'!$E$2:$K$408,MATCH(UniqueValues!$L254,'From ''MeasureAdjustments'' Tab'!$K$2:$K$408,0),K$1)</f>
        <v>0</v>
      </c>
      <c r="L254" t="str">
        <f t="shared" si="3"/>
        <v>SCE:ER:55to65kBtu/hr To Code Savings Portion Package System Air Conditioner DX Equipment:s_Ind</v>
      </c>
    </row>
    <row r="255" spans="1:12" hidden="1" x14ac:dyDescent="0.25">
      <c r="A255" s="31" t="s">
        <v>6</v>
      </c>
      <c r="B255" s="32" t="s">
        <v>20</v>
      </c>
      <c r="C255" s="32" t="s">
        <v>157</v>
      </c>
      <c r="D255" s="32" t="s">
        <v>78</v>
      </c>
      <c r="E255" s="32" t="s">
        <v>158</v>
      </c>
      <c r="F255" s="32" t="s">
        <v>104</v>
      </c>
      <c r="G255" s="33">
        <f>INDEX('From ''MeasureAdjustments'' Tab'!$E$2:$K$408,MATCH(UniqueValues!$L255,'From ''MeasureAdjustments'' Tab'!$K$2:$K$408,0),G$1)</f>
        <v>15</v>
      </c>
      <c r="H255" s="34">
        <f>INDEX('From ''MeasureAdjustments'' Tab'!$E$2:$K$408,MATCH(UniqueValues!$L255,'From ''MeasureAdjustments'' Tab'!$K$2:$K$408,0),H$1)</f>
        <v>5</v>
      </c>
      <c r="I255" s="43" t="str">
        <f>INDEX('From ''MeasureAdjustments'' Tab'!$E$2:$K$408,MATCH(UniqueValues!$L255,'From ''MeasureAdjustments'' Tab'!$K$2:$K$408,0),I$1)</f>
        <v>ERRUL</v>
      </c>
      <c r="J255" s="23">
        <f>INDEX('From ''MeasureAdjustments'' Tab'!$E$2:$K$408,MATCH(UniqueValues!$L255,'From ''MeasureAdjustments'' Tab'!$K$2:$K$408,0),J$1)</f>
        <v>5</v>
      </c>
      <c r="K255" s="24">
        <f>INDEX('From ''MeasureAdjustments'' Tab'!$E$2:$K$408,MATCH(UniqueValues!$L255,'From ''MeasureAdjustments'' Tab'!$K$2:$K$408,0),K$1)</f>
        <v>0</v>
      </c>
      <c r="L255" t="str">
        <f t="shared" si="3"/>
        <v>SCE:ER:55to65kBtu/hr To Code Savings Portion Package System Heat Pump:Asm</v>
      </c>
    </row>
    <row r="256" spans="1:12" hidden="1" x14ac:dyDescent="0.25">
      <c r="A256" s="31" t="s">
        <v>6</v>
      </c>
      <c r="B256" s="32" t="s">
        <v>20</v>
      </c>
      <c r="C256" s="32" t="s">
        <v>157</v>
      </c>
      <c r="D256" s="32" t="s">
        <v>110</v>
      </c>
      <c r="E256" s="32" t="s">
        <v>158</v>
      </c>
      <c r="F256" s="32" t="s">
        <v>104</v>
      </c>
      <c r="G256" s="33">
        <f>INDEX('From ''MeasureAdjustments'' Tab'!$E$2:$K$408,MATCH(UniqueValues!$L256,'From ''MeasureAdjustments'' Tab'!$K$2:$K$408,0),G$1)</f>
        <v>15</v>
      </c>
      <c r="H256" s="34">
        <f>INDEX('From ''MeasureAdjustments'' Tab'!$E$2:$K$408,MATCH(UniqueValues!$L256,'From ''MeasureAdjustments'' Tab'!$K$2:$K$408,0),H$1)</f>
        <v>5</v>
      </c>
      <c r="I256" s="43" t="str">
        <f>INDEX('From ''MeasureAdjustments'' Tab'!$E$2:$K$408,MATCH(UniqueValues!$L256,'From ''MeasureAdjustments'' Tab'!$K$2:$K$408,0),I$1)</f>
        <v>ERRUL</v>
      </c>
      <c r="J256" s="23">
        <f>INDEX('From ''MeasureAdjustments'' Tab'!$E$2:$K$408,MATCH(UniqueValues!$L256,'From ''MeasureAdjustments'' Tab'!$K$2:$K$408,0),J$1)</f>
        <v>5</v>
      </c>
      <c r="K256" s="24">
        <f>INDEX('From ''MeasureAdjustments'' Tab'!$E$2:$K$408,MATCH(UniqueValues!$L256,'From ''MeasureAdjustments'' Tab'!$K$2:$K$408,0),K$1)</f>
        <v>0</v>
      </c>
      <c r="L256" t="str">
        <f t="shared" si="3"/>
        <v>SCE:ER:55to65kBtu/hr To Code Savings Portion Package System Heat Pump:MLI</v>
      </c>
    </row>
    <row r="257" spans="1:12" hidden="1" x14ac:dyDescent="0.25">
      <c r="A257" s="31" t="s">
        <v>6</v>
      </c>
      <c r="B257" s="32" t="s">
        <v>20</v>
      </c>
      <c r="C257" s="32" t="s">
        <v>157</v>
      </c>
      <c r="D257" s="32" t="s">
        <v>25</v>
      </c>
      <c r="E257" s="32" t="s">
        <v>158</v>
      </c>
      <c r="F257" s="32" t="s">
        <v>104</v>
      </c>
      <c r="G257" s="33">
        <f>INDEX('From ''MeasureAdjustments'' Tab'!$E$2:$K$408,MATCH(UniqueValues!$L257,'From ''MeasureAdjustments'' Tab'!$K$2:$K$408,0),G$1)</f>
        <v>15</v>
      </c>
      <c r="H257" s="34">
        <f>INDEX('From ''MeasureAdjustments'' Tab'!$E$2:$K$408,MATCH(UniqueValues!$L257,'From ''MeasureAdjustments'' Tab'!$K$2:$K$408,0),H$1)</f>
        <v>5</v>
      </c>
      <c r="I257" s="43" t="str">
        <f>INDEX('From ''MeasureAdjustments'' Tab'!$E$2:$K$408,MATCH(UniqueValues!$L257,'From ''MeasureAdjustments'' Tab'!$K$2:$K$408,0),I$1)</f>
        <v>ERRUL</v>
      </c>
      <c r="J257" s="23">
        <f>INDEX('From ''MeasureAdjustments'' Tab'!$E$2:$K$408,MATCH(UniqueValues!$L257,'From ''MeasureAdjustments'' Tab'!$K$2:$K$408,0),J$1)</f>
        <v>5</v>
      </c>
      <c r="K257" s="24">
        <f>INDEX('From ''MeasureAdjustments'' Tab'!$E$2:$K$408,MATCH(UniqueValues!$L257,'From ''MeasureAdjustments'' Tab'!$K$2:$K$408,0),K$1)</f>
        <v>0</v>
      </c>
      <c r="L257" t="str">
        <f t="shared" si="3"/>
        <v>SCE:ER:55to65kBtu/hr To Code Savings Portion Package System Heat Pump:OfS</v>
      </c>
    </row>
    <row r="258" spans="1:12" hidden="1" x14ac:dyDescent="0.25">
      <c r="A258" s="31" t="s">
        <v>6</v>
      </c>
      <c r="B258" s="32" t="s">
        <v>20</v>
      </c>
      <c r="C258" s="32" t="s">
        <v>157</v>
      </c>
      <c r="D258" s="32" t="s">
        <v>40</v>
      </c>
      <c r="E258" s="32" t="s">
        <v>158</v>
      </c>
      <c r="F258" s="32" t="s">
        <v>104</v>
      </c>
      <c r="G258" s="33">
        <f>INDEX('From ''MeasureAdjustments'' Tab'!$E$2:$K$408,MATCH(UniqueValues!$L258,'From ''MeasureAdjustments'' Tab'!$K$2:$K$408,0),G$1)</f>
        <v>15</v>
      </c>
      <c r="H258" s="34">
        <f>INDEX('From ''MeasureAdjustments'' Tab'!$E$2:$K$408,MATCH(UniqueValues!$L258,'From ''MeasureAdjustments'' Tab'!$K$2:$K$408,0),H$1)</f>
        <v>5</v>
      </c>
      <c r="I258" s="43" t="str">
        <f>INDEX('From ''MeasureAdjustments'' Tab'!$E$2:$K$408,MATCH(UniqueValues!$L258,'From ''MeasureAdjustments'' Tab'!$K$2:$K$408,0),I$1)</f>
        <v>ERRUL</v>
      </c>
      <c r="J258" s="23">
        <f>INDEX('From ''MeasureAdjustments'' Tab'!$E$2:$K$408,MATCH(UniqueValues!$L258,'From ''MeasureAdjustments'' Tab'!$K$2:$K$408,0),J$1)</f>
        <v>5</v>
      </c>
      <c r="K258" s="24">
        <f>INDEX('From ''MeasureAdjustments'' Tab'!$E$2:$K$408,MATCH(UniqueValues!$L258,'From ''MeasureAdjustments'' Tab'!$K$2:$K$408,0),K$1)</f>
        <v>0</v>
      </c>
      <c r="L258" t="str">
        <f t="shared" si="3"/>
        <v>SCE:ER:55to65kBtu/hr To Code Savings Portion Package System Heat Pump:RFF</v>
      </c>
    </row>
    <row r="259" spans="1:12" hidden="1" x14ac:dyDescent="0.25">
      <c r="A259" s="31" t="s">
        <v>6</v>
      </c>
      <c r="B259" s="32" t="s">
        <v>20</v>
      </c>
      <c r="C259" s="32" t="s">
        <v>157</v>
      </c>
      <c r="D259" s="32" t="s">
        <v>65</v>
      </c>
      <c r="E259" s="32" t="s">
        <v>158</v>
      </c>
      <c r="F259" s="32" t="s">
        <v>104</v>
      </c>
      <c r="G259" s="33">
        <f>INDEX('From ''MeasureAdjustments'' Tab'!$E$2:$K$408,MATCH(UniqueValues!$L259,'From ''MeasureAdjustments'' Tab'!$K$2:$K$408,0),G$1)</f>
        <v>15</v>
      </c>
      <c r="H259" s="34">
        <f>INDEX('From ''MeasureAdjustments'' Tab'!$E$2:$K$408,MATCH(UniqueValues!$L259,'From ''MeasureAdjustments'' Tab'!$K$2:$K$408,0),H$1)</f>
        <v>5</v>
      </c>
      <c r="I259" s="43" t="str">
        <f>INDEX('From ''MeasureAdjustments'' Tab'!$E$2:$K$408,MATCH(UniqueValues!$L259,'From ''MeasureAdjustments'' Tab'!$K$2:$K$408,0),I$1)</f>
        <v>ERRUL</v>
      </c>
      <c r="J259" s="23">
        <f>INDEX('From ''MeasureAdjustments'' Tab'!$E$2:$K$408,MATCH(UniqueValues!$L259,'From ''MeasureAdjustments'' Tab'!$K$2:$K$408,0),J$1)</f>
        <v>5</v>
      </c>
      <c r="K259" s="24">
        <f>INDEX('From ''MeasureAdjustments'' Tab'!$E$2:$K$408,MATCH(UniqueValues!$L259,'From ''MeasureAdjustments'' Tab'!$K$2:$K$408,0),K$1)</f>
        <v>0</v>
      </c>
      <c r="L259" t="str">
        <f t="shared" si="3"/>
        <v>SCE:ER:55to65kBtu/hr To Code Savings Portion Package System Heat Pump:Nrs</v>
      </c>
    </row>
    <row r="260" spans="1:12" hidden="1" x14ac:dyDescent="0.25">
      <c r="A260" s="31" t="s">
        <v>6</v>
      </c>
      <c r="B260" s="32" t="s">
        <v>20</v>
      </c>
      <c r="C260" s="32" t="s">
        <v>157</v>
      </c>
      <c r="D260" s="32" t="s">
        <v>109</v>
      </c>
      <c r="E260" s="32" t="s">
        <v>158</v>
      </c>
      <c r="F260" s="32" t="s">
        <v>104</v>
      </c>
      <c r="G260" s="33">
        <f>INDEX('From ''MeasureAdjustments'' Tab'!$E$2:$K$408,MATCH(UniqueValues!$L260,'From ''MeasureAdjustments'' Tab'!$K$2:$K$408,0),G$1)</f>
        <v>15</v>
      </c>
      <c r="H260" s="34">
        <f>INDEX('From ''MeasureAdjustments'' Tab'!$E$2:$K$408,MATCH(UniqueValues!$L260,'From ''MeasureAdjustments'' Tab'!$K$2:$K$408,0),H$1)</f>
        <v>5</v>
      </c>
      <c r="I260" s="43" t="str">
        <f>INDEX('From ''MeasureAdjustments'' Tab'!$E$2:$K$408,MATCH(UniqueValues!$L260,'From ''MeasureAdjustments'' Tab'!$K$2:$K$408,0),I$1)</f>
        <v>ERRUL</v>
      </c>
      <c r="J260" s="23">
        <f>INDEX('From ''MeasureAdjustments'' Tab'!$E$2:$K$408,MATCH(UniqueValues!$L260,'From ''MeasureAdjustments'' Tab'!$K$2:$K$408,0),J$1)</f>
        <v>5</v>
      </c>
      <c r="K260" s="24">
        <f>INDEX('From ''MeasureAdjustments'' Tab'!$E$2:$K$408,MATCH(UniqueValues!$L260,'From ''MeasureAdjustments'' Tab'!$K$2:$K$408,0),K$1)</f>
        <v>0</v>
      </c>
      <c r="L260" t="str">
        <f t="shared" si="3"/>
        <v>SCE:ER:55to65kBtu/hr To Code Savings Portion Package System Heat Pump:OfL</v>
      </c>
    </row>
    <row r="261" spans="1:12" hidden="1" x14ac:dyDescent="0.25">
      <c r="A261" s="31" t="s">
        <v>6</v>
      </c>
      <c r="B261" s="32" t="s">
        <v>20</v>
      </c>
      <c r="C261" s="32" t="s">
        <v>157</v>
      </c>
      <c r="D261" s="32" t="s">
        <v>46</v>
      </c>
      <c r="E261" s="32" t="s">
        <v>158</v>
      </c>
      <c r="F261" s="32" t="s">
        <v>104</v>
      </c>
      <c r="G261" s="33">
        <f>INDEX('From ''MeasureAdjustments'' Tab'!$E$2:$K$408,MATCH(UniqueValues!$L261,'From ''MeasureAdjustments'' Tab'!$K$2:$K$408,0),G$1)</f>
        <v>15</v>
      </c>
      <c r="H261" s="34">
        <f>INDEX('From ''MeasureAdjustments'' Tab'!$E$2:$K$408,MATCH(UniqueValues!$L261,'From ''MeasureAdjustments'' Tab'!$K$2:$K$408,0),H$1)</f>
        <v>5</v>
      </c>
      <c r="I261" s="43" t="str">
        <f>INDEX('From ''MeasureAdjustments'' Tab'!$E$2:$K$408,MATCH(UniqueValues!$L261,'From ''MeasureAdjustments'' Tab'!$K$2:$K$408,0),I$1)</f>
        <v>ERRUL</v>
      </c>
      <c r="J261" s="23">
        <f>INDEX('From ''MeasureAdjustments'' Tab'!$E$2:$K$408,MATCH(UniqueValues!$L261,'From ''MeasureAdjustments'' Tab'!$K$2:$K$408,0),J$1)</f>
        <v>5</v>
      </c>
      <c r="K261" s="24">
        <f>INDEX('From ''MeasureAdjustments'' Tab'!$E$2:$K$408,MATCH(UniqueValues!$L261,'From ''MeasureAdjustments'' Tab'!$K$2:$K$408,0),K$1)</f>
        <v>0</v>
      </c>
      <c r="L261" t="str">
        <f t="shared" ref="L261:L324" si="4">A261&amp;":"&amp;B261&amp;":"&amp;C261&amp;":"&amp;D261</f>
        <v>SCE:ER:55to65kBtu/hr To Code Savings Portion Package System Heat Pump:RtL</v>
      </c>
    </row>
    <row r="262" spans="1:12" hidden="1" x14ac:dyDescent="0.25">
      <c r="A262" s="31" t="s">
        <v>6</v>
      </c>
      <c r="B262" s="32" t="s">
        <v>20</v>
      </c>
      <c r="C262" s="32" t="s">
        <v>157</v>
      </c>
      <c r="D262" s="32" t="s">
        <v>115</v>
      </c>
      <c r="E262" s="32" t="s">
        <v>158</v>
      </c>
      <c r="F262" s="32" t="s">
        <v>104</v>
      </c>
      <c r="G262" s="33">
        <f>INDEX('From ''MeasureAdjustments'' Tab'!$E$2:$K$408,MATCH(UniqueValues!$L262,'From ''MeasureAdjustments'' Tab'!$K$2:$K$408,0),G$1)</f>
        <v>15</v>
      </c>
      <c r="H262" s="34">
        <f>INDEX('From ''MeasureAdjustments'' Tab'!$E$2:$K$408,MATCH(UniqueValues!$L262,'From ''MeasureAdjustments'' Tab'!$K$2:$K$408,0),H$1)</f>
        <v>5</v>
      </c>
      <c r="I262" s="43" t="str">
        <f>INDEX('From ''MeasureAdjustments'' Tab'!$E$2:$K$408,MATCH(UniqueValues!$L262,'From ''MeasureAdjustments'' Tab'!$K$2:$K$408,0),I$1)</f>
        <v>ERRUL</v>
      </c>
      <c r="J262" s="23">
        <f>INDEX('From ''MeasureAdjustments'' Tab'!$E$2:$K$408,MATCH(UniqueValues!$L262,'From ''MeasureAdjustments'' Tab'!$K$2:$K$408,0),J$1)</f>
        <v>5</v>
      </c>
      <c r="K262" s="24">
        <f>INDEX('From ''MeasureAdjustments'' Tab'!$E$2:$K$408,MATCH(UniqueValues!$L262,'From ''MeasureAdjustments'' Tab'!$K$2:$K$408,0),K$1)</f>
        <v>0</v>
      </c>
      <c r="L262" t="str">
        <f t="shared" si="4"/>
        <v>SCE:ER:55to65kBtu/hr To Code Savings Portion Package System Heat Pump:s_TCU</v>
      </c>
    </row>
    <row r="263" spans="1:12" hidden="1" x14ac:dyDescent="0.25">
      <c r="A263" s="31" t="s">
        <v>6</v>
      </c>
      <c r="B263" s="32" t="s">
        <v>20</v>
      </c>
      <c r="C263" s="32" t="s">
        <v>157</v>
      </c>
      <c r="D263" s="32" t="s">
        <v>105</v>
      </c>
      <c r="E263" s="32" t="s">
        <v>158</v>
      </c>
      <c r="F263" s="32" t="s">
        <v>104</v>
      </c>
      <c r="G263" s="33">
        <f>INDEX('From ''MeasureAdjustments'' Tab'!$E$2:$K$408,MATCH(UniqueValues!$L263,'From ''MeasureAdjustments'' Tab'!$K$2:$K$408,0),G$1)</f>
        <v>15</v>
      </c>
      <c r="H263" s="34">
        <f>INDEX('From ''MeasureAdjustments'' Tab'!$E$2:$K$408,MATCH(UniqueValues!$L263,'From ''MeasureAdjustments'' Tab'!$K$2:$K$408,0),H$1)</f>
        <v>5</v>
      </c>
      <c r="I263" s="43" t="str">
        <f>INDEX('From ''MeasureAdjustments'' Tab'!$E$2:$K$408,MATCH(UniqueValues!$L263,'From ''MeasureAdjustments'' Tab'!$K$2:$K$408,0),I$1)</f>
        <v>ERRUL</v>
      </c>
      <c r="J263" s="23">
        <f>INDEX('From ''MeasureAdjustments'' Tab'!$E$2:$K$408,MATCH(UniqueValues!$L263,'From ''MeasureAdjustments'' Tab'!$K$2:$K$408,0),J$1)</f>
        <v>5</v>
      </c>
      <c r="K263" s="24">
        <f>INDEX('From ''MeasureAdjustments'' Tab'!$E$2:$K$408,MATCH(UniqueValues!$L263,'From ''MeasureAdjustments'' Tab'!$K$2:$K$408,0),K$1)</f>
        <v>0</v>
      </c>
      <c r="L263" t="str">
        <f t="shared" si="4"/>
        <v>SCE:ER:55to65kBtu/hr To Code Savings Portion Package System Heat Pump:EPr</v>
      </c>
    </row>
    <row r="264" spans="1:12" hidden="1" x14ac:dyDescent="0.25">
      <c r="A264" s="31" t="s">
        <v>6</v>
      </c>
      <c r="B264" s="32" t="s">
        <v>20</v>
      </c>
      <c r="C264" s="32" t="s">
        <v>157</v>
      </c>
      <c r="D264" s="32" t="s">
        <v>111</v>
      </c>
      <c r="E264" s="32" t="s">
        <v>158</v>
      </c>
      <c r="F264" s="32" t="s">
        <v>104</v>
      </c>
      <c r="G264" s="33">
        <f>INDEX('From ''MeasureAdjustments'' Tab'!$E$2:$K$408,MATCH(UniqueValues!$L264,'From ''MeasureAdjustments'' Tab'!$K$2:$K$408,0),G$1)</f>
        <v>15</v>
      </c>
      <c r="H264" s="34">
        <f>INDEX('From ''MeasureAdjustments'' Tab'!$E$2:$K$408,MATCH(UniqueValues!$L264,'From ''MeasureAdjustments'' Tab'!$K$2:$K$408,0),H$1)</f>
        <v>5</v>
      </c>
      <c r="I264" s="43" t="str">
        <f>INDEX('From ''MeasureAdjustments'' Tab'!$E$2:$K$408,MATCH(UniqueValues!$L264,'From ''MeasureAdjustments'' Tab'!$K$2:$K$408,0),I$1)</f>
        <v>ERRUL</v>
      </c>
      <c r="J264" s="23">
        <f>INDEX('From ''MeasureAdjustments'' Tab'!$E$2:$K$408,MATCH(UniqueValues!$L264,'From ''MeasureAdjustments'' Tab'!$K$2:$K$408,0),J$1)</f>
        <v>5</v>
      </c>
      <c r="K264" s="24">
        <f>INDEX('From ''MeasureAdjustments'' Tab'!$E$2:$K$408,MATCH(UniqueValues!$L264,'From ''MeasureAdjustments'' Tab'!$K$2:$K$408,0),K$1)</f>
        <v>0</v>
      </c>
      <c r="L264" t="str">
        <f t="shared" si="4"/>
        <v>SCE:ER:55to65kBtu/hr To Code Savings Portion Package System Heat Pump:EUn</v>
      </c>
    </row>
    <row r="265" spans="1:12" hidden="1" x14ac:dyDescent="0.25">
      <c r="A265" s="31" t="s">
        <v>6</v>
      </c>
      <c r="B265" s="32" t="s">
        <v>20</v>
      </c>
      <c r="C265" s="32" t="s">
        <v>157</v>
      </c>
      <c r="D265" s="32" t="s">
        <v>9</v>
      </c>
      <c r="E265" s="32" t="s">
        <v>158</v>
      </c>
      <c r="F265" s="32" t="s">
        <v>104</v>
      </c>
      <c r="G265" s="33">
        <f>INDEX('From ''MeasureAdjustments'' Tab'!$E$2:$K$408,MATCH(UniqueValues!$L265,'From ''MeasureAdjustments'' Tab'!$K$2:$K$408,0),G$1)</f>
        <v>15</v>
      </c>
      <c r="H265" s="34">
        <f>INDEX('From ''MeasureAdjustments'' Tab'!$E$2:$K$408,MATCH(UniqueValues!$L265,'From ''MeasureAdjustments'' Tab'!$K$2:$K$408,0),H$1)</f>
        <v>5</v>
      </c>
      <c r="I265" s="43" t="str">
        <f>INDEX('From ''MeasureAdjustments'' Tab'!$E$2:$K$408,MATCH(UniqueValues!$L265,'From ''MeasureAdjustments'' Tab'!$K$2:$K$408,0),I$1)</f>
        <v>ERRUL</v>
      </c>
      <c r="J265" s="23">
        <f>INDEX('From ''MeasureAdjustments'' Tab'!$E$2:$K$408,MATCH(UniqueValues!$L265,'From ''MeasureAdjustments'' Tab'!$K$2:$K$408,0),J$1)</f>
        <v>5</v>
      </c>
      <c r="K265" s="24">
        <f>INDEX('From ''MeasureAdjustments'' Tab'!$E$2:$K$408,MATCH(UniqueValues!$L265,'From ''MeasureAdjustments'' Tab'!$K$2:$K$408,0),K$1)</f>
        <v>0</v>
      </c>
      <c r="L265" t="str">
        <f t="shared" si="4"/>
        <v>SCE:ER:55to65kBtu/hr To Code Savings Portion Package System Heat Pump:s_MiC</v>
      </c>
    </row>
    <row r="266" spans="1:12" hidden="1" x14ac:dyDescent="0.25">
      <c r="A266" s="31" t="s">
        <v>6</v>
      </c>
      <c r="B266" s="32" t="s">
        <v>20</v>
      </c>
      <c r="C266" s="32" t="s">
        <v>157</v>
      </c>
      <c r="D266" s="32" t="s">
        <v>41</v>
      </c>
      <c r="E266" s="32" t="s">
        <v>158</v>
      </c>
      <c r="F266" s="32" t="s">
        <v>104</v>
      </c>
      <c r="G266" s="33">
        <f>INDEX('From ''MeasureAdjustments'' Tab'!$E$2:$K$408,MATCH(UniqueValues!$L266,'From ''MeasureAdjustments'' Tab'!$K$2:$K$408,0),G$1)</f>
        <v>15</v>
      </c>
      <c r="H266" s="34">
        <f>INDEX('From ''MeasureAdjustments'' Tab'!$E$2:$K$408,MATCH(UniqueValues!$L266,'From ''MeasureAdjustments'' Tab'!$K$2:$K$408,0),H$1)</f>
        <v>5</v>
      </c>
      <c r="I266" s="43" t="str">
        <f>INDEX('From ''MeasureAdjustments'' Tab'!$E$2:$K$408,MATCH(UniqueValues!$L266,'From ''MeasureAdjustments'' Tab'!$K$2:$K$408,0),I$1)</f>
        <v>ERRUL</v>
      </c>
      <c r="J266" s="23">
        <f>INDEX('From ''MeasureAdjustments'' Tab'!$E$2:$K$408,MATCH(UniqueValues!$L266,'From ''MeasureAdjustments'' Tab'!$K$2:$K$408,0),J$1)</f>
        <v>5</v>
      </c>
      <c r="K266" s="24">
        <f>INDEX('From ''MeasureAdjustments'' Tab'!$E$2:$K$408,MATCH(UniqueValues!$L266,'From ''MeasureAdjustments'' Tab'!$K$2:$K$408,0),K$1)</f>
        <v>0</v>
      </c>
      <c r="L266" t="str">
        <f t="shared" si="4"/>
        <v>SCE:ER:55to65kBtu/hr To Code Savings Portion Package System Heat Pump:Cnc</v>
      </c>
    </row>
    <row r="267" spans="1:12" hidden="1" x14ac:dyDescent="0.25">
      <c r="A267" s="31" t="s">
        <v>6</v>
      </c>
      <c r="B267" s="32" t="s">
        <v>20</v>
      </c>
      <c r="C267" s="32" t="s">
        <v>159</v>
      </c>
      <c r="D267" s="32" t="s">
        <v>107</v>
      </c>
      <c r="E267" s="32" t="s">
        <v>160</v>
      </c>
      <c r="F267" s="32" t="s">
        <v>104</v>
      </c>
      <c r="G267" s="33">
        <f>INDEX('From ''MeasureAdjustments'' Tab'!$E$2:$K$408,MATCH(UniqueValues!$L267,'From ''MeasureAdjustments'' Tab'!$K$2:$K$408,0),G$1)</f>
        <v>15</v>
      </c>
      <c r="H267" s="34">
        <f>INDEX('From ''MeasureAdjustments'' Tab'!$E$2:$K$408,MATCH(UniqueValues!$L267,'From ''MeasureAdjustments'' Tab'!$K$2:$K$408,0),H$1)</f>
        <v>5</v>
      </c>
      <c r="I267" s="43" t="str">
        <f>INDEX('From ''MeasureAdjustments'' Tab'!$E$2:$K$408,MATCH(UniqueValues!$L267,'From ''MeasureAdjustments'' Tab'!$K$2:$K$408,0),I$1)</f>
        <v>ERRUL</v>
      </c>
      <c r="J267" s="23">
        <f>INDEX('From ''MeasureAdjustments'' Tab'!$E$2:$K$408,MATCH(UniqueValues!$L267,'From ''MeasureAdjustments'' Tab'!$K$2:$K$408,0),J$1)</f>
        <v>5</v>
      </c>
      <c r="K267" s="24">
        <f>INDEX('From ''MeasureAdjustments'' Tab'!$E$2:$K$408,MATCH(UniqueValues!$L267,'From ''MeasureAdjustments'' Tab'!$K$2:$K$408,0),K$1)</f>
        <v>0</v>
      </c>
      <c r="L267" t="str">
        <f t="shared" si="4"/>
        <v>SCE:ER:55to65kBtu/hr To Code Savings Portion Split System Air Conditioner DX Equipment:ESe</v>
      </c>
    </row>
    <row r="268" spans="1:12" hidden="1" x14ac:dyDescent="0.25">
      <c r="A268" s="31" t="s">
        <v>6</v>
      </c>
      <c r="B268" s="32" t="s">
        <v>20</v>
      </c>
      <c r="C268" s="32" t="s">
        <v>159</v>
      </c>
      <c r="D268" s="32" t="s">
        <v>25</v>
      </c>
      <c r="E268" s="32" t="s">
        <v>160</v>
      </c>
      <c r="F268" s="32" t="s">
        <v>104</v>
      </c>
      <c r="G268" s="33">
        <f>INDEX('From ''MeasureAdjustments'' Tab'!$E$2:$K$408,MATCH(UniqueValues!$L268,'From ''MeasureAdjustments'' Tab'!$K$2:$K$408,0),G$1)</f>
        <v>15</v>
      </c>
      <c r="H268" s="34">
        <f>INDEX('From ''MeasureAdjustments'' Tab'!$E$2:$K$408,MATCH(UniqueValues!$L268,'From ''MeasureAdjustments'' Tab'!$K$2:$K$408,0),H$1)</f>
        <v>5</v>
      </c>
      <c r="I268" s="43" t="str">
        <f>INDEX('From ''MeasureAdjustments'' Tab'!$E$2:$K$408,MATCH(UniqueValues!$L268,'From ''MeasureAdjustments'' Tab'!$K$2:$K$408,0),I$1)</f>
        <v>ERRUL</v>
      </c>
      <c r="J268" s="23">
        <f>INDEX('From ''MeasureAdjustments'' Tab'!$E$2:$K$408,MATCH(UniqueValues!$L268,'From ''MeasureAdjustments'' Tab'!$K$2:$K$408,0),J$1)</f>
        <v>5</v>
      </c>
      <c r="K268" s="24">
        <f>INDEX('From ''MeasureAdjustments'' Tab'!$E$2:$K$408,MATCH(UniqueValues!$L268,'From ''MeasureAdjustments'' Tab'!$K$2:$K$408,0),K$1)</f>
        <v>0</v>
      </c>
      <c r="L268" t="str">
        <f t="shared" si="4"/>
        <v>SCE:ER:55to65kBtu/hr To Code Savings Portion Split System Air Conditioner DX Equipment:OfS</v>
      </c>
    </row>
    <row r="269" spans="1:12" hidden="1" x14ac:dyDescent="0.25">
      <c r="A269" s="31" t="s">
        <v>6</v>
      </c>
      <c r="B269" s="32" t="s">
        <v>20</v>
      </c>
      <c r="C269" s="32" t="s">
        <v>159</v>
      </c>
      <c r="D269" s="32" t="s">
        <v>105</v>
      </c>
      <c r="E269" s="32" t="s">
        <v>160</v>
      </c>
      <c r="F269" s="32" t="s">
        <v>104</v>
      </c>
      <c r="G269" s="33">
        <f>INDEX('From ''MeasureAdjustments'' Tab'!$E$2:$K$408,MATCH(UniqueValues!$L269,'From ''MeasureAdjustments'' Tab'!$K$2:$K$408,0),G$1)</f>
        <v>15</v>
      </c>
      <c r="H269" s="34">
        <f>INDEX('From ''MeasureAdjustments'' Tab'!$E$2:$K$408,MATCH(UniqueValues!$L269,'From ''MeasureAdjustments'' Tab'!$K$2:$K$408,0),H$1)</f>
        <v>5</v>
      </c>
      <c r="I269" s="43" t="str">
        <f>INDEX('From ''MeasureAdjustments'' Tab'!$E$2:$K$408,MATCH(UniqueValues!$L269,'From ''MeasureAdjustments'' Tab'!$K$2:$K$408,0),I$1)</f>
        <v>ERRUL</v>
      </c>
      <c r="J269" s="23">
        <f>INDEX('From ''MeasureAdjustments'' Tab'!$E$2:$K$408,MATCH(UniqueValues!$L269,'From ''MeasureAdjustments'' Tab'!$K$2:$K$408,0),J$1)</f>
        <v>5</v>
      </c>
      <c r="K269" s="24">
        <f>INDEX('From ''MeasureAdjustments'' Tab'!$E$2:$K$408,MATCH(UniqueValues!$L269,'From ''MeasureAdjustments'' Tab'!$K$2:$K$408,0),K$1)</f>
        <v>0</v>
      </c>
      <c r="L269" t="str">
        <f t="shared" si="4"/>
        <v>SCE:ER:55to65kBtu/hr To Code Savings Portion Split System Air Conditioner DX Equipment:EPr</v>
      </c>
    </row>
    <row r="270" spans="1:12" hidden="1" x14ac:dyDescent="0.25">
      <c r="A270" s="31" t="s">
        <v>6</v>
      </c>
      <c r="B270" s="32" t="s">
        <v>7</v>
      </c>
      <c r="C270" s="32" t="s">
        <v>161</v>
      </c>
      <c r="D270" s="32" t="s">
        <v>78</v>
      </c>
      <c r="E270" s="32" t="s">
        <v>162</v>
      </c>
      <c r="F270" s="32" t="s">
        <v>130</v>
      </c>
      <c r="G270" s="33">
        <f>INDEX('From ''MeasureAdjustments'' Tab'!$E$2:$K$408,MATCH(UniqueValues!$L270,'From ''MeasureAdjustments'' Tab'!$K$2:$K$408,0),G$1)</f>
        <v>15</v>
      </c>
      <c r="H270" s="34">
        <f>INDEX('From ''MeasureAdjustments'' Tab'!$E$2:$K$408,MATCH(UniqueValues!$L270,'From ''MeasureAdjustments'' Tab'!$K$2:$K$408,0),H$1)</f>
        <v>5</v>
      </c>
      <c r="I270" s="43" t="str">
        <f>INDEX('From ''MeasureAdjustments'' Tab'!$E$2:$K$408,MATCH(UniqueValues!$L270,'From ''MeasureAdjustments'' Tab'!$K$2:$K$408,0),I$1)</f>
        <v>ERRUL</v>
      </c>
      <c r="J270" s="23">
        <f>INDEX('From ''MeasureAdjustments'' Tab'!$E$2:$K$408,MATCH(UniqueValues!$L270,'From ''MeasureAdjustments'' Tab'!$K$2:$K$408,0),J$1)</f>
        <v>5</v>
      </c>
      <c r="K270" s="24">
        <f>INDEX('From ''MeasureAdjustments'' Tab'!$E$2:$K$408,MATCH(UniqueValues!$L270,'From ''MeasureAdjustments'' Tab'!$K$2:$K$408,0),K$1)</f>
        <v>0</v>
      </c>
      <c r="L270" t="str">
        <f t="shared" si="4"/>
        <v>SCE:REA:65-135 kBtu/hr To Code Savings Portion Air Source Unitary Air Conditioner DX Equipment:Asm</v>
      </c>
    </row>
    <row r="271" spans="1:12" hidden="1" x14ac:dyDescent="0.25">
      <c r="A271" s="31" t="s">
        <v>6</v>
      </c>
      <c r="B271" s="32" t="s">
        <v>7</v>
      </c>
      <c r="C271" s="32" t="s">
        <v>161</v>
      </c>
      <c r="D271" s="32" t="s">
        <v>114</v>
      </c>
      <c r="E271" s="32" t="s">
        <v>162</v>
      </c>
      <c r="F271" s="32" t="s">
        <v>130</v>
      </c>
      <c r="G271" s="33">
        <f>INDEX('From ''MeasureAdjustments'' Tab'!$E$2:$K$408,MATCH(UniqueValues!$L271,'From ''MeasureAdjustments'' Tab'!$K$2:$K$408,0),G$1)</f>
        <v>15</v>
      </c>
      <c r="H271" s="34">
        <f>INDEX('From ''MeasureAdjustments'' Tab'!$E$2:$K$408,MATCH(UniqueValues!$L271,'From ''MeasureAdjustments'' Tab'!$K$2:$K$408,0),H$1)</f>
        <v>5</v>
      </c>
      <c r="I271" s="43" t="str">
        <f>INDEX('From ''MeasureAdjustments'' Tab'!$E$2:$K$408,MATCH(UniqueValues!$L271,'From ''MeasureAdjustments'' Tab'!$K$2:$K$408,0),I$1)</f>
        <v>ERRUL</v>
      </c>
      <c r="J271" s="23">
        <f>INDEX('From ''MeasureAdjustments'' Tab'!$E$2:$K$408,MATCH(UniqueValues!$L271,'From ''MeasureAdjustments'' Tab'!$K$2:$K$408,0),J$1)</f>
        <v>5</v>
      </c>
      <c r="K271" s="24">
        <f>INDEX('From ''MeasureAdjustments'' Tab'!$E$2:$K$408,MATCH(UniqueValues!$L271,'From ''MeasureAdjustments'' Tab'!$K$2:$K$408,0),K$1)</f>
        <v>0</v>
      </c>
      <c r="L271" t="str">
        <f t="shared" si="4"/>
        <v>SCE:REA:65-135 kBtu/hr To Code Savings Portion Air Source Unitary Air Conditioner DX Equipment:ECC</v>
      </c>
    </row>
    <row r="272" spans="1:12" hidden="1" x14ac:dyDescent="0.25">
      <c r="A272" s="31" t="s">
        <v>6</v>
      </c>
      <c r="B272" s="32" t="s">
        <v>7</v>
      </c>
      <c r="C272" s="32" t="s">
        <v>161</v>
      </c>
      <c r="D272" s="32" t="s">
        <v>65</v>
      </c>
      <c r="E272" s="32" t="s">
        <v>162</v>
      </c>
      <c r="F272" s="32" t="s">
        <v>130</v>
      </c>
      <c r="G272" s="33">
        <f>INDEX('From ''MeasureAdjustments'' Tab'!$E$2:$K$408,MATCH(UniqueValues!$L272,'From ''MeasureAdjustments'' Tab'!$K$2:$K$408,0),G$1)</f>
        <v>15</v>
      </c>
      <c r="H272" s="34">
        <f>INDEX('From ''MeasureAdjustments'' Tab'!$E$2:$K$408,MATCH(UniqueValues!$L272,'From ''MeasureAdjustments'' Tab'!$K$2:$K$408,0),H$1)</f>
        <v>5</v>
      </c>
      <c r="I272" s="43" t="str">
        <f>INDEX('From ''MeasureAdjustments'' Tab'!$E$2:$K$408,MATCH(UniqueValues!$L272,'From ''MeasureAdjustments'' Tab'!$K$2:$K$408,0),I$1)</f>
        <v>ERRUL</v>
      </c>
      <c r="J272" s="23">
        <f>INDEX('From ''MeasureAdjustments'' Tab'!$E$2:$K$408,MATCH(UniqueValues!$L272,'From ''MeasureAdjustments'' Tab'!$K$2:$K$408,0),J$1)</f>
        <v>5</v>
      </c>
      <c r="K272" s="24">
        <f>INDEX('From ''MeasureAdjustments'' Tab'!$E$2:$K$408,MATCH(UniqueValues!$L272,'From ''MeasureAdjustments'' Tab'!$K$2:$K$408,0),K$1)</f>
        <v>0</v>
      </c>
      <c r="L272" t="str">
        <f t="shared" si="4"/>
        <v>SCE:REA:65-135 kBtu/hr To Code Savings Portion Air Source Unitary Air Conditioner DX Equipment:Nrs</v>
      </c>
    </row>
    <row r="273" spans="1:12" hidden="1" x14ac:dyDescent="0.25">
      <c r="A273" s="31" t="s">
        <v>6</v>
      </c>
      <c r="B273" s="32" t="s">
        <v>7</v>
      </c>
      <c r="C273" s="32" t="s">
        <v>161</v>
      </c>
      <c r="D273" s="32" t="s">
        <v>25</v>
      </c>
      <c r="E273" s="32" t="s">
        <v>162</v>
      </c>
      <c r="F273" s="32" t="s">
        <v>130</v>
      </c>
      <c r="G273" s="33">
        <f>INDEX('From ''MeasureAdjustments'' Tab'!$E$2:$K$408,MATCH(UniqueValues!$L273,'From ''MeasureAdjustments'' Tab'!$K$2:$K$408,0),G$1)</f>
        <v>15</v>
      </c>
      <c r="H273" s="34">
        <f>INDEX('From ''MeasureAdjustments'' Tab'!$E$2:$K$408,MATCH(UniqueValues!$L273,'From ''MeasureAdjustments'' Tab'!$K$2:$K$408,0),H$1)</f>
        <v>5</v>
      </c>
      <c r="I273" s="43" t="str">
        <f>INDEX('From ''MeasureAdjustments'' Tab'!$E$2:$K$408,MATCH(UniqueValues!$L273,'From ''MeasureAdjustments'' Tab'!$K$2:$K$408,0),I$1)</f>
        <v>ERRUL</v>
      </c>
      <c r="J273" s="23">
        <f>INDEX('From ''MeasureAdjustments'' Tab'!$E$2:$K$408,MATCH(UniqueValues!$L273,'From ''MeasureAdjustments'' Tab'!$K$2:$K$408,0),J$1)</f>
        <v>5</v>
      </c>
      <c r="K273" s="24">
        <f>INDEX('From ''MeasureAdjustments'' Tab'!$E$2:$K$408,MATCH(UniqueValues!$L273,'From ''MeasureAdjustments'' Tab'!$K$2:$K$408,0),K$1)</f>
        <v>0</v>
      </c>
      <c r="L273" t="str">
        <f t="shared" si="4"/>
        <v>SCE:REA:65-135 kBtu/hr To Code Savings Portion Air Source Unitary Air Conditioner DX Equipment:OfS</v>
      </c>
    </row>
    <row r="274" spans="1:12" hidden="1" x14ac:dyDescent="0.25">
      <c r="A274" s="31" t="s">
        <v>6</v>
      </c>
      <c r="B274" s="32" t="s">
        <v>7</v>
      </c>
      <c r="C274" s="32" t="s">
        <v>161</v>
      </c>
      <c r="D274" s="32" t="s">
        <v>110</v>
      </c>
      <c r="E274" s="32" t="s">
        <v>162</v>
      </c>
      <c r="F274" s="32" t="s">
        <v>131</v>
      </c>
      <c r="G274" s="33">
        <f>INDEX('From ''MeasureAdjustments'' Tab'!$E$2:$K$408,MATCH(UniqueValues!$L274,'From ''MeasureAdjustments'' Tab'!$K$2:$K$408,0),G$1)</f>
        <v>15</v>
      </c>
      <c r="H274" s="34">
        <f>INDEX('From ''MeasureAdjustments'' Tab'!$E$2:$K$408,MATCH(UniqueValues!$L274,'From ''MeasureAdjustments'' Tab'!$K$2:$K$408,0),H$1)</f>
        <v>5</v>
      </c>
      <c r="I274" s="43" t="str">
        <f>INDEX('From ''MeasureAdjustments'' Tab'!$E$2:$K$408,MATCH(UniqueValues!$L274,'From ''MeasureAdjustments'' Tab'!$K$2:$K$408,0),I$1)</f>
        <v>ERRUL</v>
      </c>
      <c r="J274" s="23">
        <f>INDEX('From ''MeasureAdjustments'' Tab'!$E$2:$K$408,MATCH(UniqueValues!$L274,'From ''MeasureAdjustments'' Tab'!$K$2:$K$408,0),J$1)</f>
        <v>5</v>
      </c>
      <c r="K274" s="24">
        <f>INDEX('From ''MeasureAdjustments'' Tab'!$E$2:$K$408,MATCH(UniqueValues!$L274,'From ''MeasureAdjustments'' Tab'!$K$2:$K$408,0),K$1)</f>
        <v>0</v>
      </c>
      <c r="L274" t="str">
        <f t="shared" si="4"/>
        <v>SCE:REA:65-135 kBtu/hr To Code Savings Portion Air Source Unitary Air Conditioner DX Equipment:MLI</v>
      </c>
    </row>
    <row r="275" spans="1:12" hidden="1" x14ac:dyDescent="0.25">
      <c r="A275" s="31" t="s">
        <v>6</v>
      </c>
      <c r="B275" s="32" t="s">
        <v>7</v>
      </c>
      <c r="C275" s="32" t="s">
        <v>161</v>
      </c>
      <c r="D275" s="32" t="s">
        <v>110</v>
      </c>
      <c r="E275" s="32" t="s">
        <v>162</v>
      </c>
      <c r="F275" s="32" t="s">
        <v>130</v>
      </c>
      <c r="G275" s="33">
        <f>INDEX('From ''MeasureAdjustments'' Tab'!$E$2:$K$408,MATCH(UniqueValues!$L275,'From ''MeasureAdjustments'' Tab'!$K$2:$K$408,0),G$1)</f>
        <v>15</v>
      </c>
      <c r="H275" s="34">
        <f>INDEX('From ''MeasureAdjustments'' Tab'!$E$2:$K$408,MATCH(UniqueValues!$L275,'From ''MeasureAdjustments'' Tab'!$K$2:$K$408,0),H$1)</f>
        <v>5</v>
      </c>
      <c r="I275" s="43" t="str">
        <f>INDEX('From ''MeasureAdjustments'' Tab'!$E$2:$K$408,MATCH(UniqueValues!$L275,'From ''MeasureAdjustments'' Tab'!$K$2:$K$408,0),I$1)</f>
        <v>ERRUL</v>
      </c>
      <c r="J275" s="23">
        <f>INDEX('From ''MeasureAdjustments'' Tab'!$E$2:$K$408,MATCH(UniqueValues!$L275,'From ''MeasureAdjustments'' Tab'!$K$2:$K$408,0),J$1)</f>
        <v>5</v>
      </c>
      <c r="K275" s="24">
        <f>INDEX('From ''MeasureAdjustments'' Tab'!$E$2:$K$408,MATCH(UniqueValues!$L275,'From ''MeasureAdjustments'' Tab'!$K$2:$K$408,0),K$1)</f>
        <v>0</v>
      </c>
      <c r="L275" t="str">
        <f t="shared" si="4"/>
        <v>SCE:REA:65-135 kBtu/hr To Code Savings Portion Air Source Unitary Air Conditioner DX Equipment:MLI</v>
      </c>
    </row>
    <row r="276" spans="1:12" hidden="1" x14ac:dyDescent="0.25">
      <c r="A276" s="31" t="s">
        <v>6</v>
      </c>
      <c r="B276" s="32" t="s">
        <v>7</v>
      </c>
      <c r="C276" s="32" t="s">
        <v>161</v>
      </c>
      <c r="D276" s="32" t="s">
        <v>25</v>
      </c>
      <c r="E276" s="32" t="s">
        <v>162</v>
      </c>
      <c r="F276" s="32" t="s">
        <v>131</v>
      </c>
      <c r="G276" s="33">
        <f>INDEX('From ''MeasureAdjustments'' Tab'!$E$2:$K$408,MATCH(UniqueValues!$L276,'From ''MeasureAdjustments'' Tab'!$K$2:$K$408,0),G$1)</f>
        <v>15</v>
      </c>
      <c r="H276" s="34">
        <f>INDEX('From ''MeasureAdjustments'' Tab'!$E$2:$K$408,MATCH(UniqueValues!$L276,'From ''MeasureAdjustments'' Tab'!$K$2:$K$408,0),H$1)</f>
        <v>5</v>
      </c>
      <c r="I276" s="43" t="str">
        <f>INDEX('From ''MeasureAdjustments'' Tab'!$E$2:$K$408,MATCH(UniqueValues!$L276,'From ''MeasureAdjustments'' Tab'!$K$2:$K$408,0),I$1)</f>
        <v>ERRUL</v>
      </c>
      <c r="J276" s="23">
        <f>INDEX('From ''MeasureAdjustments'' Tab'!$E$2:$K$408,MATCH(UniqueValues!$L276,'From ''MeasureAdjustments'' Tab'!$K$2:$K$408,0),J$1)</f>
        <v>5</v>
      </c>
      <c r="K276" s="24">
        <f>INDEX('From ''MeasureAdjustments'' Tab'!$E$2:$K$408,MATCH(UniqueValues!$L276,'From ''MeasureAdjustments'' Tab'!$K$2:$K$408,0),K$1)</f>
        <v>0</v>
      </c>
      <c r="L276" t="str">
        <f t="shared" si="4"/>
        <v>SCE:REA:65-135 kBtu/hr To Code Savings Portion Air Source Unitary Air Conditioner DX Equipment:OfS</v>
      </c>
    </row>
    <row r="277" spans="1:12" hidden="1" x14ac:dyDescent="0.25">
      <c r="A277" s="31" t="s">
        <v>6</v>
      </c>
      <c r="B277" s="32" t="s">
        <v>7</v>
      </c>
      <c r="C277" s="32" t="s">
        <v>161</v>
      </c>
      <c r="D277" s="32" t="s">
        <v>41</v>
      </c>
      <c r="E277" s="32" t="s">
        <v>162</v>
      </c>
      <c r="F277" s="32" t="s">
        <v>131</v>
      </c>
      <c r="G277" s="33">
        <f>INDEX('From ''MeasureAdjustments'' Tab'!$E$2:$K$408,MATCH(UniqueValues!$L277,'From ''MeasureAdjustments'' Tab'!$K$2:$K$408,0),G$1)</f>
        <v>15</v>
      </c>
      <c r="H277" s="34">
        <f>INDEX('From ''MeasureAdjustments'' Tab'!$E$2:$K$408,MATCH(UniqueValues!$L277,'From ''MeasureAdjustments'' Tab'!$K$2:$K$408,0),H$1)</f>
        <v>5</v>
      </c>
      <c r="I277" s="43" t="str">
        <f>INDEX('From ''MeasureAdjustments'' Tab'!$E$2:$K$408,MATCH(UniqueValues!$L277,'From ''MeasureAdjustments'' Tab'!$K$2:$K$408,0),I$1)</f>
        <v>ERRUL</v>
      </c>
      <c r="J277" s="23">
        <f>INDEX('From ''MeasureAdjustments'' Tab'!$E$2:$K$408,MATCH(UniqueValues!$L277,'From ''MeasureAdjustments'' Tab'!$K$2:$K$408,0),J$1)</f>
        <v>5</v>
      </c>
      <c r="K277" s="24">
        <f>INDEX('From ''MeasureAdjustments'' Tab'!$E$2:$K$408,MATCH(UniqueValues!$L277,'From ''MeasureAdjustments'' Tab'!$K$2:$K$408,0),K$1)</f>
        <v>0</v>
      </c>
      <c r="L277" t="str">
        <f t="shared" si="4"/>
        <v>SCE:REA:65-135 kBtu/hr To Code Savings Portion Air Source Unitary Air Conditioner DX Equipment:Cnc</v>
      </c>
    </row>
    <row r="278" spans="1:12" hidden="1" x14ac:dyDescent="0.25">
      <c r="A278" s="31" t="s">
        <v>6</v>
      </c>
      <c r="B278" s="32" t="s">
        <v>7</v>
      </c>
      <c r="C278" s="32" t="s">
        <v>161</v>
      </c>
      <c r="D278" s="32" t="s">
        <v>41</v>
      </c>
      <c r="E278" s="32" t="s">
        <v>162</v>
      </c>
      <c r="F278" s="32" t="s">
        <v>130</v>
      </c>
      <c r="G278" s="33">
        <f>INDEX('From ''MeasureAdjustments'' Tab'!$E$2:$K$408,MATCH(UniqueValues!$L278,'From ''MeasureAdjustments'' Tab'!$K$2:$K$408,0),G$1)</f>
        <v>15</v>
      </c>
      <c r="H278" s="34">
        <f>INDEX('From ''MeasureAdjustments'' Tab'!$E$2:$K$408,MATCH(UniqueValues!$L278,'From ''MeasureAdjustments'' Tab'!$K$2:$K$408,0),H$1)</f>
        <v>5</v>
      </c>
      <c r="I278" s="43" t="str">
        <f>INDEX('From ''MeasureAdjustments'' Tab'!$E$2:$K$408,MATCH(UniqueValues!$L278,'From ''MeasureAdjustments'' Tab'!$K$2:$K$408,0),I$1)</f>
        <v>ERRUL</v>
      </c>
      <c r="J278" s="23">
        <f>INDEX('From ''MeasureAdjustments'' Tab'!$E$2:$K$408,MATCH(UniqueValues!$L278,'From ''MeasureAdjustments'' Tab'!$K$2:$K$408,0),J$1)</f>
        <v>5</v>
      </c>
      <c r="K278" s="24">
        <f>INDEX('From ''MeasureAdjustments'' Tab'!$E$2:$K$408,MATCH(UniqueValues!$L278,'From ''MeasureAdjustments'' Tab'!$K$2:$K$408,0),K$1)</f>
        <v>0</v>
      </c>
      <c r="L278" t="str">
        <f t="shared" si="4"/>
        <v>SCE:REA:65-135 kBtu/hr To Code Savings Portion Air Source Unitary Air Conditioner DX Equipment:Cnc</v>
      </c>
    </row>
    <row r="279" spans="1:12" hidden="1" x14ac:dyDescent="0.25">
      <c r="A279" s="31" t="s">
        <v>6</v>
      </c>
      <c r="B279" s="32" t="s">
        <v>7</v>
      </c>
      <c r="C279" s="32" t="s">
        <v>161</v>
      </c>
      <c r="D279" s="32" t="s">
        <v>9</v>
      </c>
      <c r="E279" s="32" t="s">
        <v>162</v>
      </c>
      <c r="F279" s="32" t="s">
        <v>131</v>
      </c>
      <c r="G279" s="33">
        <f>INDEX('From ''MeasureAdjustments'' Tab'!$E$2:$K$408,MATCH(UniqueValues!$L279,'From ''MeasureAdjustments'' Tab'!$K$2:$K$408,0),G$1)</f>
        <v>15</v>
      </c>
      <c r="H279" s="34">
        <f>INDEX('From ''MeasureAdjustments'' Tab'!$E$2:$K$408,MATCH(UniqueValues!$L279,'From ''MeasureAdjustments'' Tab'!$K$2:$K$408,0),H$1)</f>
        <v>5</v>
      </c>
      <c r="I279" s="43" t="str">
        <f>INDEX('From ''MeasureAdjustments'' Tab'!$E$2:$K$408,MATCH(UniqueValues!$L279,'From ''MeasureAdjustments'' Tab'!$K$2:$K$408,0),I$1)</f>
        <v>ERRUL</v>
      </c>
      <c r="J279" s="23">
        <f>INDEX('From ''MeasureAdjustments'' Tab'!$E$2:$K$408,MATCH(UniqueValues!$L279,'From ''MeasureAdjustments'' Tab'!$K$2:$K$408,0),J$1)</f>
        <v>5</v>
      </c>
      <c r="K279" s="24">
        <f>INDEX('From ''MeasureAdjustments'' Tab'!$E$2:$K$408,MATCH(UniqueValues!$L279,'From ''MeasureAdjustments'' Tab'!$K$2:$K$408,0),K$1)</f>
        <v>0</v>
      </c>
      <c r="L279" t="str">
        <f t="shared" si="4"/>
        <v>SCE:REA:65-135 kBtu/hr To Code Savings Portion Air Source Unitary Air Conditioner DX Equipment:s_MiC</v>
      </c>
    </row>
    <row r="280" spans="1:12" hidden="1" x14ac:dyDescent="0.25">
      <c r="A280" s="31" t="s">
        <v>6</v>
      </c>
      <c r="B280" s="32" t="s">
        <v>7</v>
      </c>
      <c r="C280" s="32" t="s">
        <v>161</v>
      </c>
      <c r="D280" s="32" t="s">
        <v>9</v>
      </c>
      <c r="E280" s="32" t="s">
        <v>162</v>
      </c>
      <c r="F280" s="32" t="s">
        <v>130</v>
      </c>
      <c r="G280" s="33">
        <f>INDEX('From ''MeasureAdjustments'' Tab'!$E$2:$K$408,MATCH(UniqueValues!$L280,'From ''MeasureAdjustments'' Tab'!$K$2:$K$408,0),G$1)</f>
        <v>15</v>
      </c>
      <c r="H280" s="34">
        <f>INDEX('From ''MeasureAdjustments'' Tab'!$E$2:$K$408,MATCH(UniqueValues!$L280,'From ''MeasureAdjustments'' Tab'!$K$2:$K$408,0),H$1)</f>
        <v>5</v>
      </c>
      <c r="I280" s="43" t="str">
        <f>INDEX('From ''MeasureAdjustments'' Tab'!$E$2:$K$408,MATCH(UniqueValues!$L280,'From ''MeasureAdjustments'' Tab'!$K$2:$K$408,0),I$1)</f>
        <v>ERRUL</v>
      </c>
      <c r="J280" s="23">
        <f>INDEX('From ''MeasureAdjustments'' Tab'!$E$2:$K$408,MATCH(UniqueValues!$L280,'From ''MeasureAdjustments'' Tab'!$K$2:$K$408,0),J$1)</f>
        <v>5</v>
      </c>
      <c r="K280" s="24">
        <f>INDEX('From ''MeasureAdjustments'' Tab'!$E$2:$K$408,MATCH(UniqueValues!$L280,'From ''MeasureAdjustments'' Tab'!$K$2:$K$408,0),K$1)</f>
        <v>0</v>
      </c>
      <c r="L280" t="str">
        <f t="shared" si="4"/>
        <v>SCE:REA:65-135 kBtu/hr To Code Savings Portion Air Source Unitary Air Conditioner DX Equipment:s_MiC</v>
      </c>
    </row>
    <row r="281" spans="1:12" hidden="1" x14ac:dyDescent="0.25">
      <c r="A281" s="31" t="s">
        <v>6</v>
      </c>
      <c r="B281" s="32" t="s">
        <v>7</v>
      </c>
      <c r="C281" s="32" t="s">
        <v>161</v>
      </c>
      <c r="D281" s="32" t="s">
        <v>99</v>
      </c>
      <c r="E281" s="32" t="s">
        <v>162</v>
      </c>
      <c r="F281" s="32" t="s">
        <v>130</v>
      </c>
      <c r="G281" s="33">
        <f>INDEX('From ''MeasureAdjustments'' Tab'!$E$2:$K$408,MATCH(UniqueValues!$L281,'From ''MeasureAdjustments'' Tab'!$K$2:$K$408,0),G$1)</f>
        <v>15</v>
      </c>
      <c r="H281" s="34">
        <f>INDEX('From ''MeasureAdjustments'' Tab'!$E$2:$K$408,MATCH(UniqueValues!$L281,'From ''MeasureAdjustments'' Tab'!$K$2:$K$408,0),H$1)</f>
        <v>5</v>
      </c>
      <c r="I281" s="43" t="str">
        <f>INDEX('From ''MeasureAdjustments'' Tab'!$E$2:$K$408,MATCH(UniqueValues!$L281,'From ''MeasureAdjustments'' Tab'!$K$2:$K$408,0),I$1)</f>
        <v>ERRUL</v>
      </c>
      <c r="J281" s="23">
        <f>INDEX('From ''MeasureAdjustments'' Tab'!$E$2:$K$408,MATCH(UniqueValues!$L281,'From ''MeasureAdjustments'' Tab'!$K$2:$K$408,0),J$1)</f>
        <v>5</v>
      </c>
      <c r="K281" s="24">
        <f>INDEX('From ''MeasureAdjustments'' Tab'!$E$2:$K$408,MATCH(UniqueValues!$L281,'From ''MeasureAdjustments'' Tab'!$K$2:$K$408,0),K$1)</f>
        <v>0</v>
      </c>
      <c r="L281" t="str">
        <f t="shared" si="4"/>
        <v>SCE:REA:65-135 kBtu/hr To Code Savings Portion Air Source Unitary Air Conditioner DX Equipment:Htl</v>
      </c>
    </row>
    <row r="282" spans="1:12" hidden="1" x14ac:dyDescent="0.25">
      <c r="A282" s="31" t="s">
        <v>6</v>
      </c>
      <c r="B282" s="32" t="s">
        <v>7</v>
      </c>
      <c r="C282" s="32" t="s">
        <v>161</v>
      </c>
      <c r="D282" s="32" t="s">
        <v>27</v>
      </c>
      <c r="E282" s="32" t="s">
        <v>162</v>
      </c>
      <c r="F282" s="32" t="s">
        <v>130</v>
      </c>
      <c r="G282" s="33">
        <f>INDEX('From ''MeasureAdjustments'' Tab'!$E$2:$K$408,MATCH(UniqueValues!$L282,'From ''MeasureAdjustments'' Tab'!$K$2:$K$408,0),G$1)</f>
        <v>15</v>
      </c>
      <c r="H282" s="34">
        <f>INDEX('From ''MeasureAdjustments'' Tab'!$E$2:$K$408,MATCH(UniqueValues!$L282,'From ''MeasureAdjustments'' Tab'!$K$2:$K$408,0),H$1)</f>
        <v>5</v>
      </c>
      <c r="I282" s="43" t="str">
        <f>INDEX('From ''MeasureAdjustments'' Tab'!$E$2:$K$408,MATCH(UniqueValues!$L282,'From ''MeasureAdjustments'' Tab'!$K$2:$K$408,0),I$1)</f>
        <v>ERRUL</v>
      </c>
      <c r="J282" s="23">
        <f>INDEX('From ''MeasureAdjustments'' Tab'!$E$2:$K$408,MATCH(UniqueValues!$L282,'From ''MeasureAdjustments'' Tab'!$K$2:$K$408,0),J$1)</f>
        <v>5</v>
      </c>
      <c r="K282" s="24">
        <f>INDEX('From ''MeasureAdjustments'' Tab'!$E$2:$K$408,MATCH(UniqueValues!$L282,'From ''MeasureAdjustments'' Tab'!$K$2:$K$408,0),K$1)</f>
        <v>0</v>
      </c>
      <c r="L282" t="str">
        <f t="shared" si="4"/>
        <v>SCE:REA:65-135 kBtu/hr To Code Savings Portion Air Source Unitary Air Conditioner DX Equipment:Mtl</v>
      </c>
    </row>
    <row r="283" spans="1:12" hidden="1" x14ac:dyDescent="0.25">
      <c r="A283" s="31" t="s">
        <v>6</v>
      </c>
      <c r="B283" s="32" t="s">
        <v>7</v>
      </c>
      <c r="C283" s="32" t="s">
        <v>161</v>
      </c>
      <c r="D283" s="32" t="s">
        <v>109</v>
      </c>
      <c r="E283" s="32" t="s">
        <v>162</v>
      </c>
      <c r="F283" s="32" t="s">
        <v>130</v>
      </c>
      <c r="G283" s="33">
        <f>INDEX('From ''MeasureAdjustments'' Tab'!$E$2:$K$408,MATCH(UniqueValues!$L283,'From ''MeasureAdjustments'' Tab'!$K$2:$K$408,0),G$1)</f>
        <v>15</v>
      </c>
      <c r="H283" s="34">
        <f>INDEX('From ''MeasureAdjustments'' Tab'!$E$2:$K$408,MATCH(UniqueValues!$L283,'From ''MeasureAdjustments'' Tab'!$K$2:$K$408,0),H$1)</f>
        <v>5</v>
      </c>
      <c r="I283" s="43" t="str">
        <f>INDEX('From ''MeasureAdjustments'' Tab'!$E$2:$K$408,MATCH(UniqueValues!$L283,'From ''MeasureAdjustments'' Tab'!$K$2:$K$408,0),I$1)</f>
        <v>ERRUL</v>
      </c>
      <c r="J283" s="23">
        <f>INDEX('From ''MeasureAdjustments'' Tab'!$E$2:$K$408,MATCH(UniqueValues!$L283,'From ''MeasureAdjustments'' Tab'!$K$2:$K$408,0),J$1)</f>
        <v>5</v>
      </c>
      <c r="K283" s="24">
        <f>INDEX('From ''MeasureAdjustments'' Tab'!$E$2:$K$408,MATCH(UniqueValues!$L283,'From ''MeasureAdjustments'' Tab'!$K$2:$K$408,0),K$1)</f>
        <v>0</v>
      </c>
      <c r="L283" t="str">
        <f t="shared" si="4"/>
        <v>SCE:REA:65-135 kBtu/hr To Code Savings Portion Air Source Unitary Air Conditioner DX Equipment:OfL</v>
      </c>
    </row>
    <row r="284" spans="1:12" hidden="1" x14ac:dyDescent="0.25">
      <c r="A284" s="31" t="s">
        <v>6</v>
      </c>
      <c r="B284" s="32" t="s">
        <v>7</v>
      </c>
      <c r="C284" s="32" t="s">
        <v>161</v>
      </c>
      <c r="D284" s="32" t="s">
        <v>46</v>
      </c>
      <c r="E284" s="32" t="s">
        <v>162</v>
      </c>
      <c r="F284" s="32" t="s">
        <v>131</v>
      </c>
      <c r="G284" s="33">
        <f>INDEX('From ''MeasureAdjustments'' Tab'!$E$2:$K$408,MATCH(UniqueValues!$L284,'From ''MeasureAdjustments'' Tab'!$K$2:$K$408,0),G$1)</f>
        <v>15</v>
      </c>
      <c r="H284" s="34">
        <f>INDEX('From ''MeasureAdjustments'' Tab'!$E$2:$K$408,MATCH(UniqueValues!$L284,'From ''MeasureAdjustments'' Tab'!$K$2:$K$408,0),H$1)</f>
        <v>5</v>
      </c>
      <c r="I284" s="43" t="str">
        <f>INDEX('From ''MeasureAdjustments'' Tab'!$E$2:$K$408,MATCH(UniqueValues!$L284,'From ''MeasureAdjustments'' Tab'!$K$2:$K$408,0),I$1)</f>
        <v>ERRUL</v>
      </c>
      <c r="J284" s="23">
        <f>INDEX('From ''MeasureAdjustments'' Tab'!$E$2:$K$408,MATCH(UniqueValues!$L284,'From ''MeasureAdjustments'' Tab'!$K$2:$K$408,0),J$1)</f>
        <v>5</v>
      </c>
      <c r="K284" s="24">
        <f>INDEX('From ''MeasureAdjustments'' Tab'!$E$2:$K$408,MATCH(UniqueValues!$L284,'From ''MeasureAdjustments'' Tab'!$K$2:$K$408,0),K$1)</f>
        <v>0</v>
      </c>
      <c r="L284" t="str">
        <f t="shared" si="4"/>
        <v>SCE:REA:65-135 kBtu/hr To Code Savings Portion Air Source Unitary Air Conditioner DX Equipment:RtL</v>
      </c>
    </row>
    <row r="285" spans="1:12" hidden="1" x14ac:dyDescent="0.25">
      <c r="A285" s="31" t="s">
        <v>6</v>
      </c>
      <c r="B285" s="32" t="s">
        <v>7</v>
      </c>
      <c r="C285" s="32" t="s">
        <v>161</v>
      </c>
      <c r="D285" s="32" t="s">
        <v>46</v>
      </c>
      <c r="E285" s="32" t="s">
        <v>162</v>
      </c>
      <c r="F285" s="32" t="s">
        <v>130</v>
      </c>
      <c r="G285" s="33">
        <f>INDEX('From ''MeasureAdjustments'' Tab'!$E$2:$K$408,MATCH(UniqueValues!$L285,'From ''MeasureAdjustments'' Tab'!$K$2:$K$408,0),G$1)</f>
        <v>15</v>
      </c>
      <c r="H285" s="34">
        <f>INDEX('From ''MeasureAdjustments'' Tab'!$E$2:$K$408,MATCH(UniqueValues!$L285,'From ''MeasureAdjustments'' Tab'!$K$2:$K$408,0),H$1)</f>
        <v>5</v>
      </c>
      <c r="I285" s="43" t="str">
        <f>INDEX('From ''MeasureAdjustments'' Tab'!$E$2:$K$408,MATCH(UniqueValues!$L285,'From ''MeasureAdjustments'' Tab'!$K$2:$K$408,0),I$1)</f>
        <v>ERRUL</v>
      </c>
      <c r="J285" s="23">
        <f>INDEX('From ''MeasureAdjustments'' Tab'!$E$2:$K$408,MATCH(UniqueValues!$L285,'From ''MeasureAdjustments'' Tab'!$K$2:$K$408,0),J$1)</f>
        <v>5</v>
      </c>
      <c r="K285" s="24">
        <f>INDEX('From ''MeasureAdjustments'' Tab'!$E$2:$K$408,MATCH(UniqueValues!$L285,'From ''MeasureAdjustments'' Tab'!$K$2:$K$408,0),K$1)</f>
        <v>0</v>
      </c>
      <c r="L285" t="str">
        <f t="shared" si="4"/>
        <v>SCE:REA:65-135 kBtu/hr To Code Savings Portion Air Source Unitary Air Conditioner DX Equipment:RtL</v>
      </c>
    </row>
    <row r="286" spans="1:12" hidden="1" x14ac:dyDescent="0.25">
      <c r="A286" s="31" t="s">
        <v>6</v>
      </c>
      <c r="B286" s="32" t="s">
        <v>7</v>
      </c>
      <c r="C286" s="32" t="s">
        <v>161</v>
      </c>
      <c r="D286" s="32" t="s">
        <v>105</v>
      </c>
      <c r="E286" s="32" t="s">
        <v>162</v>
      </c>
      <c r="F286" s="32" t="s">
        <v>130</v>
      </c>
      <c r="G286" s="33">
        <f>INDEX('From ''MeasureAdjustments'' Tab'!$E$2:$K$408,MATCH(UniqueValues!$L286,'From ''MeasureAdjustments'' Tab'!$K$2:$K$408,0),G$1)</f>
        <v>15</v>
      </c>
      <c r="H286" s="34">
        <f>INDEX('From ''MeasureAdjustments'' Tab'!$E$2:$K$408,MATCH(UniqueValues!$L286,'From ''MeasureAdjustments'' Tab'!$K$2:$K$408,0),H$1)</f>
        <v>5</v>
      </c>
      <c r="I286" s="43" t="str">
        <f>INDEX('From ''MeasureAdjustments'' Tab'!$E$2:$K$408,MATCH(UniqueValues!$L286,'From ''MeasureAdjustments'' Tab'!$K$2:$K$408,0),I$1)</f>
        <v>ERRUL</v>
      </c>
      <c r="J286" s="23">
        <f>INDEX('From ''MeasureAdjustments'' Tab'!$E$2:$K$408,MATCH(UniqueValues!$L286,'From ''MeasureAdjustments'' Tab'!$K$2:$K$408,0),J$1)</f>
        <v>5</v>
      </c>
      <c r="K286" s="24">
        <f>INDEX('From ''MeasureAdjustments'' Tab'!$E$2:$K$408,MATCH(UniqueValues!$L286,'From ''MeasureAdjustments'' Tab'!$K$2:$K$408,0),K$1)</f>
        <v>0</v>
      </c>
      <c r="L286" t="str">
        <f t="shared" si="4"/>
        <v>SCE:REA:65-135 kBtu/hr To Code Savings Portion Air Source Unitary Air Conditioner DX Equipment:EPr</v>
      </c>
    </row>
    <row r="287" spans="1:12" hidden="1" x14ac:dyDescent="0.25">
      <c r="A287" s="31" t="s">
        <v>6</v>
      </c>
      <c r="B287" s="32" t="s">
        <v>7</v>
      </c>
      <c r="C287" s="32" t="s">
        <v>161</v>
      </c>
      <c r="D287" s="32" t="s">
        <v>111</v>
      </c>
      <c r="E287" s="32" t="s">
        <v>162</v>
      </c>
      <c r="F287" s="32" t="s">
        <v>130</v>
      </c>
      <c r="G287" s="33">
        <f>INDEX('From ''MeasureAdjustments'' Tab'!$E$2:$K$408,MATCH(UniqueValues!$L287,'From ''MeasureAdjustments'' Tab'!$K$2:$K$408,0),G$1)</f>
        <v>15</v>
      </c>
      <c r="H287" s="34">
        <f>INDEX('From ''MeasureAdjustments'' Tab'!$E$2:$K$408,MATCH(UniqueValues!$L287,'From ''MeasureAdjustments'' Tab'!$K$2:$K$408,0),H$1)</f>
        <v>5</v>
      </c>
      <c r="I287" s="43" t="str">
        <f>INDEX('From ''MeasureAdjustments'' Tab'!$E$2:$K$408,MATCH(UniqueValues!$L287,'From ''MeasureAdjustments'' Tab'!$K$2:$K$408,0),I$1)</f>
        <v>ERRUL</v>
      </c>
      <c r="J287" s="23">
        <f>INDEX('From ''MeasureAdjustments'' Tab'!$E$2:$K$408,MATCH(UniqueValues!$L287,'From ''MeasureAdjustments'' Tab'!$K$2:$K$408,0),J$1)</f>
        <v>5</v>
      </c>
      <c r="K287" s="24">
        <f>INDEX('From ''MeasureAdjustments'' Tab'!$E$2:$K$408,MATCH(UniqueValues!$L287,'From ''MeasureAdjustments'' Tab'!$K$2:$K$408,0),K$1)</f>
        <v>0</v>
      </c>
      <c r="L287" t="str">
        <f t="shared" si="4"/>
        <v>SCE:REA:65-135 kBtu/hr To Code Savings Portion Air Source Unitary Air Conditioner DX Equipment:EUn</v>
      </c>
    </row>
    <row r="288" spans="1:12" hidden="1" x14ac:dyDescent="0.25">
      <c r="A288" s="31" t="s">
        <v>6</v>
      </c>
      <c r="B288" s="32" t="s">
        <v>7</v>
      </c>
      <c r="C288" s="32" t="s">
        <v>161</v>
      </c>
      <c r="D288" s="32" t="s">
        <v>26</v>
      </c>
      <c r="E288" s="32" t="s">
        <v>162</v>
      </c>
      <c r="F288" s="32" t="s">
        <v>130</v>
      </c>
      <c r="G288" s="33">
        <f>INDEX('From ''MeasureAdjustments'' Tab'!$E$2:$K$408,MATCH(UniqueValues!$L288,'From ''MeasureAdjustments'' Tab'!$K$2:$K$408,0),G$1)</f>
        <v>15</v>
      </c>
      <c r="H288" s="34">
        <f>INDEX('From ''MeasureAdjustments'' Tab'!$E$2:$K$408,MATCH(UniqueValues!$L288,'From ''MeasureAdjustments'' Tab'!$K$2:$K$408,0),H$1)</f>
        <v>5</v>
      </c>
      <c r="I288" s="43" t="str">
        <f>INDEX('From ''MeasureAdjustments'' Tab'!$E$2:$K$408,MATCH(UniqueValues!$L288,'From ''MeasureAdjustments'' Tab'!$K$2:$K$408,0),I$1)</f>
        <v>ERRUL</v>
      </c>
      <c r="J288" s="23">
        <f>INDEX('From ''MeasureAdjustments'' Tab'!$E$2:$K$408,MATCH(UniqueValues!$L288,'From ''MeasureAdjustments'' Tab'!$K$2:$K$408,0),J$1)</f>
        <v>5</v>
      </c>
      <c r="K288" s="24">
        <f>INDEX('From ''MeasureAdjustments'' Tab'!$E$2:$K$408,MATCH(UniqueValues!$L288,'From ''MeasureAdjustments'' Tab'!$K$2:$K$408,0),K$1)</f>
        <v>0</v>
      </c>
      <c r="L288" t="str">
        <f t="shared" si="4"/>
        <v>SCE:REA:65-135 kBtu/hr To Code Savings Portion Air Source Unitary Air Conditioner DX Equipment:RSD</v>
      </c>
    </row>
    <row r="289" spans="1:12" hidden="1" x14ac:dyDescent="0.25">
      <c r="A289" s="31" t="s">
        <v>6</v>
      </c>
      <c r="B289" s="32" t="s">
        <v>7</v>
      </c>
      <c r="C289" s="32" t="s">
        <v>161</v>
      </c>
      <c r="D289" s="32" t="s">
        <v>84</v>
      </c>
      <c r="E289" s="32" t="s">
        <v>162</v>
      </c>
      <c r="F289" s="32" t="s">
        <v>130</v>
      </c>
      <c r="G289" s="33">
        <f>INDEX('From ''MeasureAdjustments'' Tab'!$E$2:$K$408,MATCH(UniqueValues!$L289,'From ''MeasureAdjustments'' Tab'!$K$2:$K$408,0),G$1)</f>
        <v>15</v>
      </c>
      <c r="H289" s="34">
        <f>INDEX('From ''MeasureAdjustments'' Tab'!$E$2:$K$408,MATCH(UniqueValues!$L289,'From ''MeasureAdjustments'' Tab'!$K$2:$K$408,0),H$1)</f>
        <v>5</v>
      </c>
      <c r="I289" s="43" t="str">
        <f>INDEX('From ''MeasureAdjustments'' Tab'!$E$2:$K$408,MATCH(UniqueValues!$L289,'From ''MeasureAdjustments'' Tab'!$K$2:$K$408,0),I$1)</f>
        <v>ERRUL</v>
      </c>
      <c r="J289" s="23">
        <f>INDEX('From ''MeasureAdjustments'' Tab'!$E$2:$K$408,MATCH(UniqueValues!$L289,'From ''MeasureAdjustments'' Tab'!$K$2:$K$408,0),J$1)</f>
        <v>5</v>
      </c>
      <c r="K289" s="24">
        <f>INDEX('From ''MeasureAdjustments'' Tab'!$E$2:$K$408,MATCH(UniqueValues!$L289,'From ''MeasureAdjustments'' Tab'!$K$2:$K$408,0),K$1)</f>
        <v>0</v>
      </c>
      <c r="L289" t="str">
        <f t="shared" si="4"/>
        <v>SCE:REA:65-135 kBtu/hr To Code Savings Portion Air Source Unitary Air Conditioner DX Equipment:s_Agr</v>
      </c>
    </row>
    <row r="290" spans="1:12" hidden="1" x14ac:dyDescent="0.25">
      <c r="A290" s="31" t="s">
        <v>6</v>
      </c>
      <c r="B290" s="32" t="s">
        <v>7</v>
      </c>
      <c r="C290" s="32" t="s">
        <v>161</v>
      </c>
      <c r="D290" s="32" t="s">
        <v>107</v>
      </c>
      <c r="E290" s="32" t="s">
        <v>162</v>
      </c>
      <c r="F290" s="32" t="s">
        <v>130</v>
      </c>
      <c r="G290" s="33">
        <f>INDEX('From ''MeasureAdjustments'' Tab'!$E$2:$K$408,MATCH(UniqueValues!$L290,'From ''MeasureAdjustments'' Tab'!$K$2:$K$408,0),G$1)</f>
        <v>15</v>
      </c>
      <c r="H290" s="34">
        <f>INDEX('From ''MeasureAdjustments'' Tab'!$E$2:$K$408,MATCH(UniqueValues!$L290,'From ''MeasureAdjustments'' Tab'!$K$2:$K$408,0),H$1)</f>
        <v>5</v>
      </c>
      <c r="I290" s="43" t="str">
        <f>INDEX('From ''MeasureAdjustments'' Tab'!$E$2:$K$408,MATCH(UniqueValues!$L290,'From ''MeasureAdjustments'' Tab'!$K$2:$K$408,0),I$1)</f>
        <v>ERRUL</v>
      </c>
      <c r="J290" s="23">
        <f>INDEX('From ''MeasureAdjustments'' Tab'!$E$2:$K$408,MATCH(UniqueValues!$L290,'From ''MeasureAdjustments'' Tab'!$K$2:$K$408,0),J$1)</f>
        <v>5</v>
      </c>
      <c r="K290" s="24">
        <f>INDEX('From ''MeasureAdjustments'' Tab'!$E$2:$K$408,MATCH(UniqueValues!$L290,'From ''MeasureAdjustments'' Tab'!$K$2:$K$408,0),K$1)</f>
        <v>0</v>
      </c>
      <c r="L290" t="str">
        <f t="shared" si="4"/>
        <v>SCE:REA:65-135 kBtu/hr To Code Savings Portion Air Source Unitary Air Conditioner DX Equipment:ESe</v>
      </c>
    </row>
    <row r="291" spans="1:12" hidden="1" x14ac:dyDescent="0.25">
      <c r="A291" s="31" t="s">
        <v>6</v>
      </c>
      <c r="B291" s="32" t="s">
        <v>7</v>
      </c>
      <c r="C291" s="32" t="s">
        <v>161</v>
      </c>
      <c r="D291" s="32" t="s">
        <v>109</v>
      </c>
      <c r="E291" s="32" t="s">
        <v>162</v>
      </c>
      <c r="F291" s="32" t="s">
        <v>131</v>
      </c>
      <c r="G291" s="33">
        <f>INDEX('From ''MeasureAdjustments'' Tab'!$E$2:$K$408,MATCH(UniqueValues!$L291,'From ''MeasureAdjustments'' Tab'!$K$2:$K$408,0),G$1)</f>
        <v>15</v>
      </c>
      <c r="H291" s="34">
        <f>INDEX('From ''MeasureAdjustments'' Tab'!$E$2:$K$408,MATCH(UniqueValues!$L291,'From ''MeasureAdjustments'' Tab'!$K$2:$K$408,0),H$1)</f>
        <v>5</v>
      </c>
      <c r="I291" s="43" t="str">
        <f>INDEX('From ''MeasureAdjustments'' Tab'!$E$2:$K$408,MATCH(UniqueValues!$L291,'From ''MeasureAdjustments'' Tab'!$K$2:$K$408,0),I$1)</f>
        <v>ERRUL</v>
      </c>
      <c r="J291" s="23">
        <f>INDEX('From ''MeasureAdjustments'' Tab'!$E$2:$K$408,MATCH(UniqueValues!$L291,'From ''MeasureAdjustments'' Tab'!$K$2:$K$408,0),J$1)</f>
        <v>5</v>
      </c>
      <c r="K291" s="24">
        <f>INDEX('From ''MeasureAdjustments'' Tab'!$E$2:$K$408,MATCH(UniqueValues!$L291,'From ''MeasureAdjustments'' Tab'!$K$2:$K$408,0),K$1)</f>
        <v>0</v>
      </c>
      <c r="L291" t="str">
        <f t="shared" si="4"/>
        <v>SCE:REA:65-135 kBtu/hr To Code Savings Portion Air Source Unitary Air Conditioner DX Equipment:OfL</v>
      </c>
    </row>
    <row r="292" spans="1:12" hidden="1" x14ac:dyDescent="0.25">
      <c r="A292" s="31" t="s">
        <v>6</v>
      </c>
      <c r="B292" s="32" t="s">
        <v>20</v>
      </c>
      <c r="C292" s="32" t="s">
        <v>163</v>
      </c>
      <c r="D292" s="32" t="s">
        <v>78</v>
      </c>
      <c r="E292" s="32" t="s">
        <v>164</v>
      </c>
      <c r="F292" s="32" t="s">
        <v>121</v>
      </c>
      <c r="G292" s="33">
        <f>INDEX('From ''MeasureAdjustments'' Tab'!$E$2:$K$408,MATCH(UniqueValues!$L292,'From ''MeasureAdjustments'' Tab'!$K$2:$K$408,0),G$1)</f>
        <v>15</v>
      </c>
      <c r="H292" s="34">
        <f>INDEX('From ''MeasureAdjustments'' Tab'!$E$2:$K$408,MATCH(UniqueValues!$L292,'From ''MeasureAdjustments'' Tab'!$K$2:$K$408,0),H$1)</f>
        <v>5</v>
      </c>
      <c r="I292" s="43" t="str">
        <f>INDEX('From ''MeasureAdjustments'' Tab'!$E$2:$K$408,MATCH(UniqueValues!$L292,'From ''MeasureAdjustments'' Tab'!$K$2:$K$408,0),I$1)</f>
        <v>ERRUL</v>
      </c>
      <c r="J292" s="23">
        <f>INDEX('From ''MeasureAdjustments'' Tab'!$E$2:$K$408,MATCH(UniqueValues!$L292,'From ''MeasureAdjustments'' Tab'!$K$2:$K$408,0),J$1)</f>
        <v>5</v>
      </c>
      <c r="K292" s="24">
        <f>INDEX('From ''MeasureAdjustments'' Tab'!$E$2:$K$408,MATCH(UniqueValues!$L292,'From ''MeasureAdjustments'' Tab'!$K$2:$K$408,0),K$1)</f>
        <v>0</v>
      </c>
      <c r="L292" t="str">
        <f t="shared" si="4"/>
        <v>SCE:ER:65-135 kBtu/hr To Code Savings Portion Water-Source Heat Pump:Asm</v>
      </c>
    </row>
    <row r="293" spans="1:12" hidden="1" x14ac:dyDescent="0.25">
      <c r="A293" s="31" t="s">
        <v>6</v>
      </c>
      <c r="B293" s="32" t="s">
        <v>7</v>
      </c>
      <c r="C293" s="32" t="s">
        <v>165</v>
      </c>
      <c r="D293" s="32" t="s">
        <v>9</v>
      </c>
      <c r="E293" s="32" t="s">
        <v>166</v>
      </c>
      <c r="F293" s="32" t="s">
        <v>167</v>
      </c>
      <c r="G293" s="33">
        <f>INDEX('From ''MeasureAdjustments'' Tab'!$E$2:$K$408,MATCH(UniqueValues!$L293,'From ''MeasureAdjustments'' Tab'!$K$2:$K$408,0),G$1)</f>
        <v>4</v>
      </c>
      <c r="H293" s="34">
        <f>INDEX('From ''MeasureAdjustments'' Tab'!$E$2:$K$408,MATCH(UniqueValues!$L293,'From ''MeasureAdjustments'' Tab'!$K$2:$K$408,0),H$1)</f>
        <v>0</v>
      </c>
      <c r="I293" s="43" t="str">
        <f>INDEX('From ''MeasureAdjustments'' Tab'!$E$2:$K$408,MATCH(UniqueValues!$L293,'From ''MeasureAdjustments'' Tab'!$K$2:$K$408,0),I$1)</f>
        <v>ERRUL</v>
      </c>
      <c r="J293" s="23">
        <f>INDEX('From ''MeasureAdjustments'' Tab'!$E$2:$K$408,MATCH(UniqueValues!$L293,'From ''MeasureAdjustments'' Tab'!$K$2:$K$408,0),J$1)</f>
        <v>4</v>
      </c>
      <c r="K293" s="24">
        <f>INDEX('From ''MeasureAdjustments'' Tab'!$E$2:$K$408,MATCH(UniqueValues!$L293,'From ''MeasureAdjustments'' Tab'!$K$2:$K$408,0),K$1)</f>
        <v>0</v>
      </c>
      <c r="L293" t="str">
        <f t="shared" si="4"/>
        <v>SCE:REA:Average Size (Non Res) Recycling Freezer:s_MiC</v>
      </c>
    </row>
    <row r="294" spans="1:12" hidden="1" x14ac:dyDescent="0.25">
      <c r="A294" s="31" t="s">
        <v>6</v>
      </c>
      <c r="B294" s="32" t="s">
        <v>7</v>
      </c>
      <c r="C294" s="32" t="s">
        <v>168</v>
      </c>
      <c r="D294" s="32" t="s">
        <v>9</v>
      </c>
      <c r="E294" s="32" t="s">
        <v>169</v>
      </c>
      <c r="F294" s="32" t="s">
        <v>167</v>
      </c>
      <c r="G294" s="33">
        <f>INDEX('From ''MeasureAdjustments'' Tab'!$E$2:$K$408,MATCH(UniqueValues!$L294,'From ''MeasureAdjustments'' Tab'!$K$2:$K$408,0),G$1)</f>
        <v>5</v>
      </c>
      <c r="H294" s="34">
        <f>INDEX('From ''MeasureAdjustments'' Tab'!$E$2:$K$408,MATCH(UniqueValues!$L294,'From ''MeasureAdjustments'' Tab'!$K$2:$K$408,0),H$1)</f>
        <v>0</v>
      </c>
      <c r="I294" s="43" t="str">
        <f>INDEX('From ''MeasureAdjustments'' Tab'!$E$2:$K$408,MATCH(UniqueValues!$L294,'From ''MeasureAdjustments'' Tab'!$K$2:$K$408,0),I$1)</f>
        <v>ERRUL</v>
      </c>
      <c r="J294" s="23">
        <f>INDEX('From ''MeasureAdjustments'' Tab'!$E$2:$K$408,MATCH(UniqueValues!$L294,'From ''MeasureAdjustments'' Tab'!$K$2:$K$408,0),J$1)</f>
        <v>5</v>
      </c>
      <c r="K294" s="24">
        <f>INDEX('From ''MeasureAdjustments'' Tab'!$E$2:$K$408,MATCH(UniqueValues!$L294,'From ''MeasureAdjustments'' Tab'!$K$2:$K$408,0),K$1)</f>
        <v>0</v>
      </c>
      <c r="L294" t="str">
        <f t="shared" si="4"/>
        <v>SCE:REA:Average Size (Non Res) Recycling Refrigerator:s_MiC</v>
      </c>
    </row>
    <row r="295" spans="1:12" hidden="1" x14ac:dyDescent="0.25">
      <c r="A295" s="31" t="s">
        <v>6</v>
      </c>
      <c r="B295" s="32" t="s">
        <v>7</v>
      </c>
      <c r="C295" s="32" t="s">
        <v>170</v>
      </c>
      <c r="D295" s="32" t="s">
        <v>171</v>
      </c>
      <c r="E295" s="32" t="s">
        <v>172</v>
      </c>
      <c r="F295" s="32" t="s">
        <v>167</v>
      </c>
      <c r="G295" s="33">
        <f>INDEX('From ''MeasureAdjustments'' Tab'!$E$2:$K$408,MATCH(UniqueValues!$L295,'From ''MeasureAdjustments'' Tab'!$K$2:$K$408,0),G$1)</f>
        <v>4</v>
      </c>
      <c r="H295" s="34">
        <f>INDEX('From ''MeasureAdjustments'' Tab'!$E$2:$K$408,MATCH(UniqueValues!$L295,'From ''MeasureAdjustments'' Tab'!$K$2:$K$408,0),H$1)</f>
        <v>0</v>
      </c>
      <c r="I295" s="43" t="str">
        <f>INDEX('From ''MeasureAdjustments'' Tab'!$E$2:$K$408,MATCH(UniqueValues!$L295,'From ''MeasureAdjustments'' Tab'!$K$2:$K$408,0),I$1)</f>
        <v>ERRUL</v>
      </c>
      <c r="J295" s="23">
        <f>INDEX('From ''MeasureAdjustments'' Tab'!$E$2:$K$408,MATCH(UniqueValues!$L295,'From ''MeasureAdjustments'' Tab'!$K$2:$K$408,0),J$1)</f>
        <v>4</v>
      </c>
      <c r="K295" s="24">
        <f>INDEX('From ''MeasureAdjustments'' Tab'!$E$2:$K$408,MATCH(UniqueValues!$L295,'From ''MeasureAdjustments'' Tab'!$K$2:$K$408,0),K$1)</f>
        <v>0</v>
      </c>
      <c r="L295" t="str">
        <f t="shared" si="4"/>
        <v>SCE:REA:Average Size (Res) Recycling Freezer:SFm</v>
      </c>
    </row>
    <row r="296" spans="1:12" hidden="1" x14ac:dyDescent="0.25">
      <c r="A296" s="31" t="s">
        <v>6</v>
      </c>
      <c r="B296" s="32" t="s">
        <v>7</v>
      </c>
      <c r="C296" s="32" t="s">
        <v>173</v>
      </c>
      <c r="D296" s="32" t="s">
        <v>171</v>
      </c>
      <c r="E296" s="32" t="s">
        <v>174</v>
      </c>
      <c r="F296" s="32" t="s">
        <v>167</v>
      </c>
      <c r="G296" s="33">
        <f>INDEX('From ''MeasureAdjustments'' Tab'!$E$2:$K$408,MATCH(UniqueValues!$L296,'From ''MeasureAdjustments'' Tab'!$K$2:$K$408,0),G$1)</f>
        <v>5</v>
      </c>
      <c r="H296" s="34">
        <f>INDEX('From ''MeasureAdjustments'' Tab'!$E$2:$K$408,MATCH(UniqueValues!$L296,'From ''MeasureAdjustments'' Tab'!$K$2:$K$408,0),H$1)</f>
        <v>0</v>
      </c>
      <c r="I296" s="43" t="str">
        <f>INDEX('From ''MeasureAdjustments'' Tab'!$E$2:$K$408,MATCH(UniqueValues!$L296,'From ''MeasureAdjustments'' Tab'!$K$2:$K$408,0),I$1)</f>
        <v>ERRUL</v>
      </c>
      <c r="J296" s="23">
        <f>INDEX('From ''MeasureAdjustments'' Tab'!$E$2:$K$408,MATCH(UniqueValues!$L296,'From ''MeasureAdjustments'' Tab'!$K$2:$K$408,0),J$1)</f>
        <v>5</v>
      </c>
      <c r="K296" s="24">
        <f>INDEX('From ''MeasureAdjustments'' Tab'!$E$2:$K$408,MATCH(UniqueValues!$L296,'From ''MeasureAdjustments'' Tab'!$K$2:$K$408,0),K$1)</f>
        <v>0</v>
      </c>
      <c r="L296" t="str">
        <f t="shared" si="4"/>
        <v>SCE:REA:Average Size (Res) Recycling Refrigerator:SFm</v>
      </c>
    </row>
    <row r="297" spans="1:12" x14ac:dyDescent="0.25">
      <c r="A297" s="31" t="s">
        <v>6</v>
      </c>
      <c r="B297" s="32" t="s">
        <v>7</v>
      </c>
      <c r="C297" s="32" t="s">
        <v>175</v>
      </c>
      <c r="D297" s="32" t="s">
        <v>18</v>
      </c>
      <c r="E297" s="32" t="s">
        <v>176</v>
      </c>
      <c r="F297" s="32" t="s">
        <v>177</v>
      </c>
      <c r="G297" s="33">
        <f>INDEX('From ''MeasureAdjustments'' Tab'!$E$2:$K$408,MATCH(UniqueValues!$L297,'From ''MeasureAdjustments'' Tab'!$K$2:$K$408,0),G$1)</f>
        <v>15</v>
      </c>
      <c r="H297" s="34">
        <f>INDEX('From ''MeasureAdjustments'' Tab'!$E$2:$K$408,MATCH(UniqueValues!$L297,'From ''MeasureAdjustments'' Tab'!$K$2:$K$408,0),H$1)</f>
        <v>0</v>
      </c>
      <c r="I297" s="43" t="str">
        <f>INDEX('From ''MeasureAdjustments'' Tab'!$E$2:$K$408,MATCH(UniqueValues!$L297,'From ''MeasureAdjustments'' Tab'!$K$2:$K$408,0),I$1)</f>
        <v>REA</v>
      </c>
      <c r="J297" s="23">
        <f>INDEX('From ''MeasureAdjustments'' Tab'!$E$2:$K$408,MATCH(UniqueValues!$L297,'From ''MeasureAdjustments'' Tab'!$K$2:$K$408,0),J$1)</f>
        <v>6.666666666666667</v>
      </c>
      <c r="K297" s="24">
        <f>INDEX('From ''MeasureAdjustments'' Tab'!$E$2:$K$408,MATCH(UniqueValues!$L297,'From ''MeasureAdjustments'' Tab'!$K$2:$K$408,0),K$1)</f>
        <v>0</v>
      </c>
      <c r="L297" t="str">
        <f t="shared" si="4"/>
        <v>SCE:REA:Commercial Air-Cooled Multiplex Floating Head Pressure Control:Gro</v>
      </c>
    </row>
    <row r="298" spans="1:12" x14ac:dyDescent="0.25">
      <c r="A298" s="31" t="s">
        <v>6</v>
      </c>
      <c r="B298" s="32" t="s">
        <v>7</v>
      </c>
      <c r="C298" s="32" t="s">
        <v>175</v>
      </c>
      <c r="D298" s="32" t="s">
        <v>22</v>
      </c>
      <c r="E298" s="32" t="s">
        <v>176</v>
      </c>
      <c r="F298" s="32" t="s">
        <v>177</v>
      </c>
      <c r="G298" s="33">
        <f>INDEX('From ''MeasureAdjustments'' Tab'!$E$2:$K$408,MATCH(UniqueValues!$L298,'From ''MeasureAdjustments'' Tab'!$K$2:$K$408,0),G$1)</f>
        <v>15</v>
      </c>
      <c r="H298" s="34">
        <f>INDEX('From ''MeasureAdjustments'' Tab'!$E$2:$K$408,MATCH(UniqueValues!$L298,'From ''MeasureAdjustments'' Tab'!$K$2:$K$408,0),H$1)</f>
        <v>0</v>
      </c>
      <c r="I298" s="43" t="str">
        <f>INDEX('From ''MeasureAdjustments'' Tab'!$E$2:$K$408,MATCH(UniqueValues!$L298,'From ''MeasureAdjustments'' Tab'!$K$2:$K$408,0),I$1)</f>
        <v>REA</v>
      </c>
      <c r="J298" s="23">
        <f>INDEX('From ''MeasureAdjustments'' Tab'!$E$2:$K$408,MATCH(UniqueValues!$L298,'From ''MeasureAdjustments'' Tab'!$K$2:$K$408,0),J$1)</f>
        <v>6.666666666666667</v>
      </c>
      <c r="K298" s="24">
        <f>INDEX('From ''MeasureAdjustments'' Tab'!$E$2:$K$408,MATCH(UniqueValues!$L298,'From ''MeasureAdjustments'' Tab'!$K$2:$K$408,0),K$1)</f>
        <v>0</v>
      </c>
      <c r="L298" t="str">
        <f t="shared" si="4"/>
        <v>SCE:REA:Commercial Air-Cooled Multiplex Floating Head Pressure Control:RtS</v>
      </c>
    </row>
    <row r="299" spans="1:12" x14ac:dyDescent="0.25">
      <c r="A299" s="31" t="s">
        <v>6</v>
      </c>
      <c r="B299" s="32" t="s">
        <v>7</v>
      </c>
      <c r="C299" s="32" t="s">
        <v>178</v>
      </c>
      <c r="D299" s="32" t="s">
        <v>18</v>
      </c>
      <c r="E299" s="32" t="s">
        <v>179</v>
      </c>
      <c r="F299" s="32" t="s">
        <v>177</v>
      </c>
      <c r="G299" s="33">
        <f>INDEX('From ''MeasureAdjustments'' Tab'!$E$2:$K$408,MATCH(UniqueValues!$L299,'From ''MeasureAdjustments'' Tab'!$K$2:$K$408,0),G$1)</f>
        <v>15</v>
      </c>
      <c r="H299" s="34">
        <f>INDEX('From ''MeasureAdjustments'' Tab'!$E$2:$K$408,MATCH(UniqueValues!$L299,'From ''MeasureAdjustments'' Tab'!$K$2:$K$408,0),H$1)</f>
        <v>0</v>
      </c>
      <c r="I299" s="43" t="str">
        <f>INDEX('From ''MeasureAdjustments'' Tab'!$E$2:$K$408,MATCH(UniqueValues!$L299,'From ''MeasureAdjustments'' Tab'!$K$2:$K$408,0),I$1)</f>
        <v>REA</v>
      </c>
      <c r="J299" s="23">
        <f>INDEX('From ''MeasureAdjustments'' Tab'!$E$2:$K$408,MATCH(UniqueValues!$L299,'From ''MeasureAdjustments'' Tab'!$K$2:$K$408,0),J$1)</f>
        <v>6.666666666666667</v>
      </c>
      <c r="K299" s="24">
        <f>INDEX('From ''MeasureAdjustments'' Tab'!$E$2:$K$408,MATCH(UniqueValues!$L299,'From ''MeasureAdjustments'' Tab'!$K$2:$K$408,0),K$1)</f>
        <v>0</v>
      </c>
      <c r="L299" t="str">
        <f t="shared" si="4"/>
        <v>SCE:REA:Commercial Evap-Cooled Multiplex Floating Head Pressure Control:Gro</v>
      </c>
    </row>
    <row r="300" spans="1:12" x14ac:dyDescent="0.25">
      <c r="A300" s="31" t="s">
        <v>6</v>
      </c>
      <c r="B300" s="32" t="s">
        <v>7</v>
      </c>
      <c r="C300" s="32" t="s">
        <v>180</v>
      </c>
      <c r="D300" s="32" t="s">
        <v>18</v>
      </c>
      <c r="E300" s="32" t="s">
        <v>181</v>
      </c>
      <c r="F300" s="32" t="s">
        <v>177</v>
      </c>
      <c r="G300" s="33">
        <f>INDEX('From ''MeasureAdjustments'' Tab'!$E$2:$K$408,MATCH(UniqueValues!$L300,'From ''MeasureAdjustments'' Tab'!$K$2:$K$408,0),G$1)</f>
        <v>15</v>
      </c>
      <c r="H300" s="34">
        <f>INDEX('From ''MeasureAdjustments'' Tab'!$E$2:$K$408,MATCH(UniqueValues!$L300,'From ''MeasureAdjustments'' Tab'!$K$2:$K$408,0),H$1)</f>
        <v>0</v>
      </c>
      <c r="I300" s="43" t="str">
        <f>INDEX('From ''MeasureAdjustments'' Tab'!$E$2:$K$408,MATCH(UniqueValues!$L300,'From ''MeasureAdjustments'' Tab'!$K$2:$K$408,0),I$1)</f>
        <v>REA</v>
      </c>
      <c r="J300" s="23">
        <f>INDEX('From ''MeasureAdjustments'' Tab'!$E$2:$K$408,MATCH(UniqueValues!$L300,'From ''MeasureAdjustments'' Tab'!$K$2:$K$408,0),J$1)</f>
        <v>6.666666666666667</v>
      </c>
      <c r="K300" s="24">
        <f>INDEX('From ''MeasureAdjustments'' Tab'!$E$2:$K$408,MATCH(UniqueValues!$L300,'From ''MeasureAdjustments'' Tab'!$K$2:$K$408,0),K$1)</f>
        <v>0</v>
      </c>
      <c r="L300" t="str">
        <f t="shared" si="4"/>
        <v>SCE:REA:Commercial Multiplex Floating Suction Pressure Control:Gro</v>
      </c>
    </row>
    <row r="301" spans="1:12" hidden="1" x14ac:dyDescent="0.25">
      <c r="A301" s="31" t="s">
        <v>6</v>
      </c>
      <c r="B301" s="32" t="s">
        <v>7</v>
      </c>
      <c r="C301" s="32" t="s">
        <v>182</v>
      </c>
      <c r="D301" s="32" t="s">
        <v>183</v>
      </c>
      <c r="E301" s="32" t="s">
        <v>184</v>
      </c>
      <c r="F301" s="32" t="s">
        <v>185</v>
      </c>
      <c r="G301" s="33">
        <f>INDEX('From ''MeasureAdjustments'' Tab'!$E$2:$K$408,MATCH(UniqueValues!$L301,'From ''MeasureAdjustments'' Tab'!$K$2:$K$408,0),G$1)</f>
        <v>10</v>
      </c>
      <c r="H301" s="34">
        <f>INDEX('From ''MeasureAdjustments'' Tab'!$E$2:$K$408,MATCH(UniqueValues!$L301,'From ''MeasureAdjustments'' Tab'!$K$2:$K$408,0),H$1)</f>
        <v>0</v>
      </c>
      <c r="I301" s="43" t="str">
        <f>INDEX('From ''MeasureAdjustments'' Tab'!$E$2:$K$408,MATCH(UniqueValues!$L301,'From ''MeasureAdjustments'' Tab'!$K$2:$K$408,0),I$1)</f>
        <v>REA</v>
      </c>
      <c r="J301" s="23">
        <f>INDEX('From ''MeasureAdjustments'' Tab'!$E$2:$K$408,MATCH(UniqueValues!$L301,'From ''MeasureAdjustments'' Tab'!$K$2:$K$408,0),J$1)</f>
        <v>3.3333333333333335</v>
      </c>
      <c r="K301" s="24">
        <f>INDEX('From ''MeasureAdjustments'' Tab'!$E$2:$K$408,MATCH(UniqueValues!$L301,'From ''MeasureAdjustments'' Tab'!$K$2:$K$408,0),K$1)</f>
        <v>0</v>
      </c>
      <c r="L301" t="str">
        <f t="shared" si="4"/>
        <v>SCE:REA:Faucet Aerator replacing No Faucet Aerator:DMo</v>
      </c>
    </row>
    <row r="302" spans="1:12" hidden="1" x14ac:dyDescent="0.25">
      <c r="A302" s="31" t="s">
        <v>6</v>
      </c>
      <c r="B302" s="32" t="s">
        <v>7</v>
      </c>
      <c r="C302" s="32" t="s">
        <v>182</v>
      </c>
      <c r="D302" s="32" t="s">
        <v>171</v>
      </c>
      <c r="E302" s="32" t="s">
        <v>184</v>
      </c>
      <c r="F302" s="32" t="s">
        <v>185</v>
      </c>
      <c r="G302" s="33">
        <f>INDEX('From ''MeasureAdjustments'' Tab'!$E$2:$K$408,MATCH(UniqueValues!$L302,'From ''MeasureAdjustments'' Tab'!$K$2:$K$408,0),G$1)</f>
        <v>10</v>
      </c>
      <c r="H302" s="34">
        <f>INDEX('From ''MeasureAdjustments'' Tab'!$E$2:$K$408,MATCH(UniqueValues!$L302,'From ''MeasureAdjustments'' Tab'!$K$2:$K$408,0),H$1)</f>
        <v>0</v>
      </c>
      <c r="I302" s="43" t="str">
        <f>INDEX('From ''MeasureAdjustments'' Tab'!$E$2:$K$408,MATCH(UniqueValues!$L302,'From ''MeasureAdjustments'' Tab'!$K$2:$K$408,0),I$1)</f>
        <v>REA</v>
      </c>
      <c r="J302" s="23">
        <f>INDEX('From ''MeasureAdjustments'' Tab'!$E$2:$K$408,MATCH(UniqueValues!$L302,'From ''MeasureAdjustments'' Tab'!$K$2:$K$408,0),J$1)</f>
        <v>3.3333333333333335</v>
      </c>
      <c r="K302" s="24">
        <f>INDEX('From ''MeasureAdjustments'' Tab'!$E$2:$K$408,MATCH(UniqueValues!$L302,'From ''MeasureAdjustments'' Tab'!$K$2:$K$408,0),K$1)</f>
        <v>0</v>
      </c>
      <c r="L302" t="str">
        <f t="shared" si="4"/>
        <v>SCE:REA:Faucet Aerator replacing No Faucet Aerator:SFm</v>
      </c>
    </row>
    <row r="303" spans="1:12" hidden="1" x14ac:dyDescent="0.25">
      <c r="A303" s="31" t="s">
        <v>6</v>
      </c>
      <c r="B303" s="32" t="s">
        <v>7</v>
      </c>
      <c r="C303" s="32" t="s">
        <v>182</v>
      </c>
      <c r="D303" s="32" t="s">
        <v>186</v>
      </c>
      <c r="E303" s="32" t="s">
        <v>184</v>
      </c>
      <c r="F303" s="32" t="s">
        <v>185</v>
      </c>
      <c r="G303" s="33">
        <f>INDEX('From ''MeasureAdjustments'' Tab'!$E$2:$K$408,MATCH(UniqueValues!$L303,'From ''MeasureAdjustments'' Tab'!$K$2:$K$408,0),G$1)</f>
        <v>10</v>
      </c>
      <c r="H303" s="34">
        <f>INDEX('From ''MeasureAdjustments'' Tab'!$E$2:$K$408,MATCH(UniqueValues!$L303,'From ''MeasureAdjustments'' Tab'!$K$2:$K$408,0),H$1)</f>
        <v>0</v>
      </c>
      <c r="I303" s="43" t="str">
        <f>INDEX('From ''MeasureAdjustments'' Tab'!$E$2:$K$408,MATCH(UniqueValues!$L303,'From ''MeasureAdjustments'' Tab'!$K$2:$K$408,0),I$1)</f>
        <v>REA</v>
      </c>
      <c r="J303" s="23">
        <f>INDEX('From ''MeasureAdjustments'' Tab'!$E$2:$K$408,MATCH(UniqueValues!$L303,'From ''MeasureAdjustments'' Tab'!$K$2:$K$408,0),J$1)</f>
        <v>3.3333333333333335</v>
      </c>
      <c r="K303" s="24">
        <f>INDEX('From ''MeasureAdjustments'' Tab'!$E$2:$K$408,MATCH(UniqueValues!$L303,'From ''MeasureAdjustments'' Tab'!$K$2:$K$408,0),K$1)</f>
        <v>0</v>
      </c>
      <c r="L303" t="str">
        <f t="shared" si="4"/>
        <v>SCE:REA:Faucet Aerator replacing No Faucet Aerator:MFm</v>
      </c>
    </row>
    <row r="304" spans="1:12" hidden="1" x14ac:dyDescent="0.25">
      <c r="A304" s="31" t="s">
        <v>6</v>
      </c>
      <c r="B304" s="32" t="s">
        <v>7</v>
      </c>
      <c r="C304" s="32" t="s">
        <v>182</v>
      </c>
      <c r="D304" s="32" t="s">
        <v>186</v>
      </c>
      <c r="E304" s="32" t="s">
        <v>184</v>
      </c>
      <c r="F304" s="32" t="s">
        <v>187</v>
      </c>
      <c r="G304" s="33">
        <f>INDEX('From ''MeasureAdjustments'' Tab'!$E$2:$K$408,MATCH(UniqueValues!$L304,'From ''MeasureAdjustments'' Tab'!$K$2:$K$408,0),G$1)</f>
        <v>10</v>
      </c>
      <c r="H304" s="34">
        <f>INDEX('From ''MeasureAdjustments'' Tab'!$E$2:$K$408,MATCH(UniqueValues!$L304,'From ''MeasureAdjustments'' Tab'!$K$2:$K$408,0),H$1)</f>
        <v>0</v>
      </c>
      <c r="I304" s="43" t="str">
        <f>INDEX('From ''MeasureAdjustments'' Tab'!$E$2:$K$408,MATCH(UniqueValues!$L304,'From ''MeasureAdjustments'' Tab'!$K$2:$K$408,0),I$1)</f>
        <v>REA</v>
      </c>
      <c r="J304" s="23">
        <f>INDEX('From ''MeasureAdjustments'' Tab'!$E$2:$K$408,MATCH(UniqueValues!$L304,'From ''MeasureAdjustments'' Tab'!$K$2:$K$408,0),J$1)</f>
        <v>3.3333333333333335</v>
      </c>
      <c r="K304" s="24">
        <f>INDEX('From ''MeasureAdjustments'' Tab'!$E$2:$K$408,MATCH(UniqueValues!$L304,'From ''MeasureAdjustments'' Tab'!$K$2:$K$408,0),K$1)</f>
        <v>0</v>
      </c>
      <c r="L304" t="str">
        <f t="shared" si="4"/>
        <v>SCE:REA:Faucet Aerator replacing No Faucet Aerator:MFm</v>
      </c>
    </row>
    <row r="305" spans="1:12" hidden="1" x14ac:dyDescent="0.25">
      <c r="A305" s="31" t="s">
        <v>6</v>
      </c>
      <c r="B305" s="32" t="s">
        <v>7</v>
      </c>
      <c r="C305" s="32" t="s">
        <v>188</v>
      </c>
      <c r="D305" s="32" t="s">
        <v>110</v>
      </c>
      <c r="E305" s="32" t="s">
        <v>189</v>
      </c>
      <c r="F305" s="32" t="s">
        <v>190</v>
      </c>
      <c r="G305" s="33">
        <f>INDEX('From ''MeasureAdjustments'' Tab'!$E$2:$K$408,MATCH(UniqueValues!$L305,'From ''MeasureAdjustments'' Tab'!$K$2:$K$408,0),G$1)</f>
        <v>15</v>
      </c>
      <c r="H305" s="34">
        <f>INDEX('From ''MeasureAdjustments'' Tab'!$E$2:$K$408,MATCH(UniqueValues!$L305,'From ''MeasureAdjustments'' Tab'!$K$2:$K$408,0),H$1)</f>
        <v>0</v>
      </c>
      <c r="I305" s="43" t="str">
        <f>INDEX('From ''MeasureAdjustments'' Tab'!$E$2:$K$408,MATCH(UniqueValues!$L305,'From ''MeasureAdjustments'' Tab'!$K$2:$K$408,0),I$1)</f>
        <v>ROB</v>
      </c>
      <c r="J305" s="23">
        <f>INDEX('From ''MeasureAdjustments'' Tab'!$E$2:$K$408,MATCH(UniqueValues!$L305,'From ''MeasureAdjustments'' Tab'!$K$2:$K$408,0),J$1)</f>
        <v>15</v>
      </c>
      <c r="K305" s="24">
        <f>INDEX('From ''MeasureAdjustments'' Tab'!$E$2:$K$408,MATCH(UniqueValues!$L305,'From ''MeasureAdjustments'' Tab'!$K$2:$K$408,0),K$1)</f>
        <v>0</v>
      </c>
      <c r="L305" t="str">
        <f t="shared" si="4"/>
        <v>SCE:REA:Industrial Blower replacing Air Compressor:MLI</v>
      </c>
    </row>
    <row r="306" spans="1:12" hidden="1" x14ac:dyDescent="0.25">
      <c r="A306" s="31" t="s">
        <v>6</v>
      </c>
      <c r="B306" s="32" t="s">
        <v>7</v>
      </c>
      <c r="C306" s="32" t="s">
        <v>191</v>
      </c>
      <c r="D306" s="32" t="s">
        <v>186</v>
      </c>
      <c r="E306" s="32" t="s">
        <v>192</v>
      </c>
      <c r="F306" s="32" t="s">
        <v>187</v>
      </c>
      <c r="G306" s="33">
        <f>INDEX('From ''MeasureAdjustments'' Tab'!$E$2:$K$408,MATCH(UniqueValues!$L306,'From ''MeasureAdjustments'' Tab'!$K$2:$K$408,0),G$1)</f>
        <v>10</v>
      </c>
      <c r="H306" s="34">
        <f>INDEX('From ''MeasureAdjustments'' Tab'!$E$2:$K$408,MATCH(UniqueValues!$L306,'From ''MeasureAdjustments'' Tab'!$K$2:$K$408,0),H$1)</f>
        <v>0</v>
      </c>
      <c r="I306" s="43" t="str">
        <f>INDEX('From ''MeasureAdjustments'' Tab'!$E$2:$K$408,MATCH(UniqueValues!$L306,'From ''MeasureAdjustments'' Tab'!$K$2:$K$408,0),I$1)</f>
        <v>ROB</v>
      </c>
      <c r="J306" s="23">
        <f>INDEX('From ''MeasureAdjustments'' Tab'!$E$2:$K$408,MATCH(UniqueValues!$L306,'From ''MeasureAdjustments'' Tab'!$K$2:$K$408,0),J$1)</f>
        <v>10</v>
      </c>
      <c r="K306" s="24">
        <f>INDEX('From ''MeasureAdjustments'' Tab'!$E$2:$K$408,MATCH(UniqueValues!$L306,'From ''MeasureAdjustments'' Tab'!$K$2:$K$408,0),K$1)</f>
        <v>0</v>
      </c>
      <c r="L306" t="str">
        <f t="shared" si="4"/>
        <v>SCE:REA:Low Flow Showerhead replacing No Faucet Aerator:MFm</v>
      </c>
    </row>
    <row r="307" spans="1:12" hidden="1" x14ac:dyDescent="0.25">
      <c r="A307" s="31" t="s">
        <v>6</v>
      </c>
      <c r="B307" s="32" t="s">
        <v>7</v>
      </c>
      <c r="C307" s="32" t="s">
        <v>193</v>
      </c>
      <c r="D307" s="32" t="s">
        <v>40</v>
      </c>
      <c r="E307" s="32" t="s">
        <v>194</v>
      </c>
      <c r="F307" s="32" t="s">
        <v>195</v>
      </c>
      <c r="G307" s="33">
        <f>INDEX('From ''MeasureAdjustments'' Tab'!$E$2:$K$408,MATCH(UniqueValues!$L307,'From ''MeasureAdjustments'' Tab'!$K$2:$K$408,0),G$1)</f>
        <v>8</v>
      </c>
      <c r="H307" s="34">
        <f>INDEX('From ''MeasureAdjustments'' Tab'!$E$2:$K$408,MATCH(UniqueValues!$L307,'From ''MeasureAdjustments'' Tab'!$K$2:$K$408,0),H$1)</f>
        <v>0</v>
      </c>
      <c r="I307" s="43" t="str">
        <f>INDEX('From ''MeasureAdjustments'' Tab'!$E$2:$K$408,MATCH(UniqueValues!$L307,'From ''MeasureAdjustments'' Tab'!$K$2:$K$408,0),I$1)</f>
        <v>REA</v>
      </c>
      <c r="J307" s="23">
        <f>INDEX('From ''MeasureAdjustments'' Tab'!$E$2:$K$408,MATCH(UniqueValues!$L307,'From ''MeasureAdjustments'' Tab'!$K$2:$K$408,0),J$1)</f>
        <v>6.666666666666667</v>
      </c>
      <c r="K307" s="24">
        <f>INDEX('From ''MeasureAdjustments'' Tab'!$E$2:$K$408,MATCH(UniqueValues!$L307,'From ''MeasureAdjustments'' Tab'!$K$2:$K$408,0),K$1)</f>
        <v>0</v>
      </c>
      <c r="L307" t="str">
        <f t="shared" si="4"/>
        <v>SCE:REA:Main Cooler Door Auto Closer:RFF</v>
      </c>
    </row>
    <row r="308" spans="1:12" hidden="1" x14ac:dyDescent="0.25">
      <c r="A308" s="31" t="s">
        <v>6</v>
      </c>
      <c r="B308" s="32" t="s">
        <v>7</v>
      </c>
      <c r="C308" s="32" t="s">
        <v>193</v>
      </c>
      <c r="D308" s="32" t="s">
        <v>22</v>
      </c>
      <c r="E308" s="32" t="s">
        <v>194</v>
      </c>
      <c r="F308" s="32" t="s">
        <v>195</v>
      </c>
      <c r="G308" s="33">
        <f>INDEX('From ''MeasureAdjustments'' Tab'!$E$2:$K$408,MATCH(UniqueValues!$L308,'From ''MeasureAdjustments'' Tab'!$K$2:$K$408,0),G$1)</f>
        <v>8</v>
      </c>
      <c r="H308" s="34">
        <f>INDEX('From ''MeasureAdjustments'' Tab'!$E$2:$K$408,MATCH(UniqueValues!$L308,'From ''MeasureAdjustments'' Tab'!$K$2:$K$408,0),H$1)</f>
        <v>0</v>
      </c>
      <c r="I308" s="43" t="str">
        <f>INDEX('From ''MeasureAdjustments'' Tab'!$E$2:$K$408,MATCH(UniqueValues!$L308,'From ''MeasureAdjustments'' Tab'!$K$2:$K$408,0),I$1)</f>
        <v>REA</v>
      </c>
      <c r="J308" s="23">
        <f>INDEX('From ''MeasureAdjustments'' Tab'!$E$2:$K$408,MATCH(UniqueValues!$L308,'From ''MeasureAdjustments'' Tab'!$K$2:$K$408,0),J$1)</f>
        <v>6.666666666666667</v>
      </c>
      <c r="K308" s="24">
        <f>INDEX('From ''MeasureAdjustments'' Tab'!$E$2:$K$408,MATCH(UniqueValues!$L308,'From ''MeasureAdjustments'' Tab'!$K$2:$K$408,0),K$1)</f>
        <v>0</v>
      </c>
      <c r="L308" t="str">
        <f t="shared" si="4"/>
        <v>SCE:REA:Main Cooler Door Auto Closer:RtS</v>
      </c>
    </row>
    <row r="309" spans="1:12" hidden="1" x14ac:dyDescent="0.25">
      <c r="A309" s="31" t="s">
        <v>6</v>
      </c>
      <c r="B309" s="32" t="s">
        <v>7</v>
      </c>
      <c r="C309" s="32" t="s">
        <v>193</v>
      </c>
      <c r="D309" s="32" t="s">
        <v>9</v>
      </c>
      <c r="E309" s="32" t="s">
        <v>194</v>
      </c>
      <c r="F309" s="32" t="s">
        <v>195</v>
      </c>
      <c r="G309" s="33">
        <f>INDEX('From ''MeasureAdjustments'' Tab'!$E$2:$K$408,MATCH(UniqueValues!$L309,'From ''MeasureAdjustments'' Tab'!$K$2:$K$408,0),G$1)</f>
        <v>8</v>
      </c>
      <c r="H309" s="34">
        <f>INDEX('From ''MeasureAdjustments'' Tab'!$E$2:$K$408,MATCH(UniqueValues!$L309,'From ''MeasureAdjustments'' Tab'!$K$2:$K$408,0),H$1)</f>
        <v>0</v>
      </c>
      <c r="I309" s="43" t="str">
        <f>INDEX('From ''MeasureAdjustments'' Tab'!$E$2:$K$408,MATCH(UniqueValues!$L309,'From ''MeasureAdjustments'' Tab'!$K$2:$K$408,0),I$1)</f>
        <v>REA</v>
      </c>
      <c r="J309" s="23">
        <f>INDEX('From ''MeasureAdjustments'' Tab'!$E$2:$K$408,MATCH(UniqueValues!$L309,'From ''MeasureAdjustments'' Tab'!$K$2:$K$408,0),J$1)</f>
        <v>6.666666666666667</v>
      </c>
      <c r="K309" s="24">
        <f>INDEX('From ''MeasureAdjustments'' Tab'!$E$2:$K$408,MATCH(UniqueValues!$L309,'From ''MeasureAdjustments'' Tab'!$K$2:$K$408,0),K$1)</f>
        <v>0</v>
      </c>
      <c r="L309" t="str">
        <f t="shared" si="4"/>
        <v>SCE:REA:Main Cooler Door Auto Closer:s_MiC</v>
      </c>
    </row>
    <row r="310" spans="1:12" hidden="1" x14ac:dyDescent="0.25">
      <c r="A310" s="31" t="s">
        <v>6</v>
      </c>
      <c r="B310" s="32" t="s">
        <v>7</v>
      </c>
      <c r="C310" s="32" t="s">
        <v>193</v>
      </c>
      <c r="D310" s="32" t="s">
        <v>26</v>
      </c>
      <c r="E310" s="32" t="s">
        <v>194</v>
      </c>
      <c r="F310" s="32" t="s">
        <v>195</v>
      </c>
      <c r="G310" s="33">
        <f>INDEX('From ''MeasureAdjustments'' Tab'!$E$2:$K$408,MATCH(UniqueValues!$L310,'From ''MeasureAdjustments'' Tab'!$K$2:$K$408,0),G$1)</f>
        <v>8</v>
      </c>
      <c r="H310" s="34">
        <f>INDEX('From ''MeasureAdjustments'' Tab'!$E$2:$K$408,MATCH(UniqueValues!$L310,'From ''MeasureAdjustments'' Tab'!$K$2:$K$408,0),H$1)</f>
        <v>0</v>
      </c>
      <c r="I310" s="43" t="str">
        <f>INDEX('From ''MeasureAdjustments'' Tab'!$E$2:$K$408,MATCH(UniqueValues!$L310,'From ''MeasureAdjustments'' Tab'!$K$2:$K$408,0),I$1)</f>
        <v>REA</v>
      </c>
      <c r="J310" s="23">
        <f>INDEX('From ''MeasureAdjustments'' Tab'!$E$2:$K$408,MATCH(UniqueValues!$L310,'From ''MeasureAdjustments'' Tab'!$K$2:$K$408,0),J$1)</f>
        <v>6.666666666666667</v>
      </c>
      <c r="K310" s="24">
        <f>INDEX('From ''MeasureAdjustments'' Tab'!$E$2:$K$408,MATCH(UniqueValues!$L310,'From ''MeasureAdjustments'' Tab'!$K$2:$K$408,0),K$1)</f>
        <v>0</v>
      </c>
      <c r="L310" t="str">
        <f t="shared" si="4"/>
        <v>SCE:REA:Main Cooler Door Auto Closer:RSD</v>
      </c>
    </row>
    <row r="311" spans="1:12" hidden="1" x14ac:dyDescent="0.25">
      <c r="A311" s="31" t="s">
        <v>6</v>
      </c>
      <c r="B311" s="32" t="s">
        <v>7</v>
      </c>
      <c r="C311" s="32" t="s">
        <v>193</v>
      </c>
      <c r="D311" s="32" t="s">
        <v>18</v>
      </c>
      <c r="E311" s="32" t="s">
        <v>194</v>
      </c>
      <c r="F311" s="32" t="s">
        <v>195</v>
      </c>
      <c r="G311" s="33">
        <f>INDEX('From ''MeasureAdjustments'' Tab'!$E$2:$K$408,MATCH(UniqueValues!$L311,'From ''MeasureAdjustments'' Tab'!$K$2:$K$408,0),G$1)</f>
        <v>8</v>
      </c>
      <c r="H311" s="34">
        <f>INDEX('From ''MeasureAdjustments'' Tab'!$E$2:$K$408,MATCH(UniqueValues!$L311,'From ''MeasureAdjustments'' Tab'!$K$2:$K$408,0),H$1)</f>
        <v>0</v>
      </c>
      <c r="I311" s="43" t="str">
        <f>INDEX('From ''MeasureAdjustments'' Tab'!$E$2:$K$408,MATCH(UniqueValues!$L311,'From ''MeasureAdjustments'' Tab'!$K$2:$K$408,0),I$1)</f>
        <v>REA</v>
      </c>
      <c r="J311" s="23">
        <f>INDEX('From ''MeasureAdjustments'' Tab'!$E$2:$K$408,MATCH(UniqueValues!$L311,'From ''MeasureAdjustments'' Tab'!$K$2:$K$408,0),J$1)</f>
        <v>6.666666666666667</v>
      </c>
      <c r="K311" s="24">
        <f>INDEX('From ''MeasureAdjustments'' Tab'!$E$2:$K$408,MATCH(UniqueValues!$L311,'From ''MeasureAdjustments'' Tab'!$K$2:$K$408,0),K$1)</f>
        <v>0</v>
      </c>
      <c r="L311" t="str">
        <f t="shared" si="4"/>
        <v>SCE:REA:Main Cooler Door Auto Closer:Gro</v>
      </c>
    </row>
    <row r="312" spans="1:12" hidden="1" x14ac:dyDescent="0.25">
      <c r="A312" s="31" t="s">
        <v>6</v>
      </c>
      <c r="B312" s="32" t="s">
        <v>7</v>
      </c>
      <c r="C312" s="32" t="s">
        <v>193</v>
      </c>
      <c r="D312" s="32" t="s">
        <v>51</v>
      </c>
      <c r="E312" s="32" t="s">
        <v>194</v>
      </c>
      <c r="F312" s="32" t="s">
        <v>195</v>
      </c>
      <c r="G312" s="33">
        <f>INDEX('From ''MeasureAdjustments'' Tab'!$E$2:$K$408,MATCH(UniqueValues!$L312,'From ''MeasureAdjustments'' Tab'!$K$2:$K$408,0),G$1)</f>
        <v>8</v>
      </c>
      <c r="H312" s="34">
        <f>INDEX('From ''MeasureAdjustments'' Tab'!$E$2:$K$408,MATCH(UniqueValues!$L312,'From ''MeasureAdjustments'' Tab'!$K$2:$K$408,0),H$1)</f>
        <v>0</v>
      </c>
      <c r="I312" s="43" t="str">
        <f>INDEX('From ''MeasureAdjustments'' Tab'!$E$2:$K$408,MATCH(UniqueValues!$L312,'From ''MeasureAdjustments'' Tab'!$K$2:$K$408,0),I$1)</f>
        <v>REA</v>
      </c>
      <c r="J312" s="23">
        <f>INDEX('From ''MeasureAdjustments'' Tab'!$E$2:$K$408,MATCH(UniqueValues!$L312,'From ''MeasureAdjustments'' Tab'!$K$2:$K$408,0),J$1)</f>
        <v>6.666666666666667</v>
      </c>
      <c r="K312" s="24">
        <f>INDEX('From ''MeasureAdjustments'' Tab'!$E$2:$K$408,MATCH(UniqueValues!$L312,'From ''MeasureAdjustments'' Tab'!$K$2:$K$408,0),K$1)</f>
        <v>0</v>
      </c>
      <c r="L312" t="str">
        <f t="shared" si="4"/>
        <v>SCE:REA:Main Cooler Door Auto Closer:s_FSt</v>
      </c>
    </row>
    <row r="313" spans="1:12" hidden="1" x14ac:dyDescent="0.25">
      <c r="A313" s="31" t="s">
        <v>6</v>
      </c>
      <c r="B313" s="32" t="s">
        <v>7</v>
      </c>
      <c r="C313" s="32" t="s">
        <v>196</v>
      </c>
      <c r="D313" s="32" t="s">
        <v>18</v>
      </c>
      <c r="E313" s="32" t="s">
        <v>197</v>
      </c>
      <c r="F313" s="32" t="s">
        <v>195</v>
      </c>
      <c r="G313" s="33">
        <f>INDEX('From ''MeasureAdjustments'' Tab'!$E$2:$K$408,MATCH(UniqueValues!$L313,'From ''MeasureAdjustments'' Tab'!$K$2:$K$408,0),G$1)</f>
        <v>8</v>
      </c>
      <c r="H313" s="34">
        <f>INDEX('From ''MeasureAdjustments'' Tab'!$E$2:$K$408,MATCH(UniqueValues!$L313,'From ''MeasureAdjustments'' Tab'!$K$2:$K$408,0),H$1)</f>
        <v>0</v>
      </c>
      <c r="I313" s="43" t="str">
        <f>INDEX('From ''MeasureAdjustments'' Tab'!$E$2:$K$408,MATCH(UniqueValues!$L313,'From ''MeasureAdjustments'' Tab'!$K$2:$K$408,0),I$1)</f>
        <v>REA</v>
      </c>
      <c r="J313" s="23">
        <f>INDEX('From ''MeasureAdjustments'' Tab'!$E$2:$K$408,MATCH(UniqueValues!$L313,'From ''MeasureAdjustments'' Tab'!$K$2:$K$408,0),J$1)</f>
        <v>6.666666666666667</v>
      </c>
      <c r="K313" s="24">
        <f>INDEX('From ''MeasureAdjustments'' Tab'!$E$2:$K$408,MATCH(UniqueValues!$L313,'From ''MeasureAdjustments'' Tab'!$K$2:$K$408,0),K$1)</f>
        <v>0</v>
      </c>
      <c r="L313" t="str">
        <f t="shared" si="4"/>
        <v>SCE:REA:Main Freezer Door Auto Closer:Gro</v>
      </c>
    </row>
    <row r="314" spans="1:12" hidden="1" x14ac:dyDescent="0.25">
      <c r="A314" s="31" t="s">
        <v>6</v>
      </c>
      <c r="B314" s="32" t="s">
        <v>7</v>
      </c>
      <c r="C314" s="32" t="s">
        <v>196</v>
      </c>
      <c r="D314" s="32" t="s">
        <v>26</v>
      </c>
      <c r="E314" s="32" t="s">
        <v>197</v>
      </c>
      <c r="F314" s="32" t="s">
        <v>195</v>
      </c>
      <c r="G314" s="33">
        <f>INDEX('From ''MeasureAdjustments'' Tab'!$E$2:$K$408,MATCH(UniqueValues!$L314,'From ''MeasureAdjustments'' Tab'!$K$2:$K$408,0),G$1)</f>
        <v>8</v>
      </c>
      <c r="H314" s="34">
        <f>INDEX('From ''MeasureAdjustments'' Tab'!$E$2:$K$408,MATCH(UniqueValues!$L314,'From ''MeasureAdjustments'' Tab'!$K$2:$K$408,0),H$1)</f>
        <v>0</v>
      </c>
      <c r="I314" s="43" t="str">
        <f>INDEX('From ''MeasureAdjustments'' Tab'!$E$2:$K$408,MATCH(UniqueValues!$L314,'From ''MeasureAdjustments'' Tab'!$K$2:$K$408,0),I$1)</f>
        <v>REA</v>
      </c>
      <c r="J314" s="23">
        <f>INDEX('From ''MeasureAdjustments'' Tab'!$E$2:$K$408,MATCH(UniqueValues!$L314,'From ''MeasureAdjustments'' Tab'!$K$2:$K$408,0),J$1)</f>
        <v>6.666666666666667</v>
      </c>
      <c r="K314" s="24">
        <f>INDEX('From ''MeasureAdjustments'' Tab'!$E$2:$K$408,MATCH(UniqueValues!$L314,'From ''MeasureAdjustments'' Tab'!$K$2:$K$408,0),K$1)</f>
        <v>0</v>
      </c>
      <c r="L314" t="str">
        <f t="shared" si="4"/>
        <v>SCE:REA:Main Freezer Door Auto Closer:RSD</v>
      </c>
    </row>
    <row r="315" spans="1:12" hidden="1" x14ac:dyDescent="0.25">
      <c r="A315" s="31" t="s">
        <v>6</v>
      </c>
      <c r="B315" s="32" t="s">
        <v>7</v>
      </c>
      <c r="C315" s="32" t="s">
        <v>196</v>
      </c>
      <c r="D315" s="32" t="s">
        <v>51</v>
      </c>
      <c r="E315" s="32" t="s">
        <v>197</v>
      </c>
      <c r="F315" s="32" t="s">
        <v>195</v>
      </c>
      <c r="G315" s="33">
        <f>INDEX('From ''MeasureAdjustments'' Tab'!$E$2:$K$408,MATCH(UniqueValues!$L315,'From ''MeasureAdjustments'' Tab'!$K$2:$K$408,0),G$1)</f>
        <v>8</v>
      </c>
      <c r="H315" s="34">
        <f>INDEX('From ''MeasureAdjustments'' Tab'!$E$2:$K$408,MATCH(UniqueValues!$L315,'From ''MeasureAdjustments'' Tab'!$K$2:$K$408,0),H$1)</f>
        <v>0</v>
      </c>
      <c r="I315" s="43" t="str">
        <f>INDEX('From ''MeasureAdjustments'' Tab'!$E$2:$K$408,MATCH(UniqueValues!$L315,'From ''MeasureAdjustments'' Tab'!$K$2:$K$408,0),I$1)</f>
        <v>REA</v>
      </c>
      <c r="J315" s="23">
        <f>INDEX('From ''MeasureAdjustments'' Tab'!$E$2:$K$408,MATCH(UniqueValues!$L315,'From ''MeasureAdjustments'' Tab'!$K$2:$K$408,0),J$1)</f>
        <v>6.666666666666667</v>
      </c>
      <c r="K315" s="24">
        <f>INDEX('From ''MeasureAdjustments'' Tab'!$E$2:$K$408,MATCH(UniqueValues!$L315,'From ''MeasureAdjustments'' Tab'!$K$2:$K$408,0),K$1)</f>
        <v>0</v>
      </c>
      <c r="L315" t="str">
        <f t="shared" si="4"/>
        <v>SCE:REA:Main Freezer Door Auto Closer:s_FSt</v>
      </c>
    </row>
    <row r="316" spans="1:12" hidden="1" x14ac:dyDescent="0.25">
      <c r="A316" s="31" t="s">
        <v>6</v>
      </c>
      <c r="B316" s="32" t="s">
        <v>7</v>
      </c>
      <c r="C316" s="32" t="s">
        <v>196</v>
      </c>
      <c r="D316" s="32" t="s">
        <v>9</v>
      </c>
      <c r="E316" s="32" t="s">
        <v>197</v>
      </c>
      <c r="F316" s="32" t="s">
        <v>195</v>
      </c>
      <c r="G316" s="33">
        <f>INDEX('From ''MeasureAdjustments'' Tab'!$E$2:$K$408,MATCH(UniqueValues!$L316,'From ''MeasureAdjustments'' Tab'!$K$2:$K$408,0),G$1)</f>
        <v>8</v>
      </c>
      <c r="H316" s="34">
        <f>INDEX('From ''MeasureAdjustments'' Tab'!$E$2:$K$408,MATCH(UniqueValues!$L316,'From ''MeasureAdjustments'' Tab'!$K$2:$K$408,0),H$1)</f>
        <v>0</v>
      </c>
      <c r="I316" s="43" t="str">
        <f>INDEX('From ''MeasureAdjustments'' Tab'!$E$2:$K$408,MATCH(UniqueValues!$L316,'From ''MeasureAdjustments'' Tab'!$K$2:$K$408,0),I$1)</f>
        <v>REA</v>
      </c>
      <c r="J316" s="23">
        <f>INDEX('From ''MeasureAdjustments'' Tab'!$E$2:$K$408,MATCH(UniqueValues!$L316,'From ''MeasureAdjustments'' Tab'!$K$2:$K$408,0),J$1)</f>
        <v>6.666666666666667</v>
      </c>
      <c r="K316" s="24">
        <f>INDEX('From ''MeasureAdjustments'' Tab'!$E$2:$K$408,MATCH(UniqueValues!$L316,'From ''MeasureAdjustments'' Tab'!$K$2:$K$408,0),K$1)</f>
        <v>0</v>
      </c>
      <c r="L316" t="str">
        <f t="shared" si="4"/>
        <v>SCE:REA:Main Freezer Door Auto Closer:s_MiC</v>
      </c>
    </row>
    <row r="317" spans="1:12" hidden="1" x14ac:dyDescent="0.25">
      <c r="A317" s="31" t="s">
        <v>6</v>
      </c>
      <c r="B317" s="32" t="s">
        <v>7</v>
      </c>
      <c r="C317" s="32" t="s">
        <v>196</v>
      </c>
      <c r="D317" s="32" t="s">
        <v>22</v>
      </c>
      <c r="E317" s="32" t="s">
        <v>197</v>
      </c>
      <c r="F317" s="32" t="s">
        <v>195</v>
      </c>
      <c r="G317" s="33">
        <f>INDEX('From ''MeasureAdjustments'' Tab'!$E$2:$K$408,MATCH(UniqueValues!$L317,'From ''MeasureAdjustments'' Tab'!$K$2:$K$408,0),G$1)</f>
        <v>8</v>
      </c>
      <c r="H317" s="34">
        <f>INDEX('From ''MeasureAdjustments'' Tab'!$E$2:$K$408,MATCH(UniqueValues!$L317,'From ''MeasureAdjustments'' Tab'!$K$2:$K$408,0),H$1)</f>
        <v>0</v>
      </c>
      <c r="I317" s="43" t="str">
        <f>INDEX('From ''MeasureAdjustments'' Tab'!$E$2:$K$408,MATCH(UniqueValues!$L317,'From ''MeasureAdjustments'' Tab'!$K$2:$K$408,0),I$1)</f>
        <v>REA</v>
      </c>
      <c r="J317" s="23">
        <f>INDEX('From ''MeasureAdjustments'' Tab'!$E$2:$K$408,MATCH(UniqueValues!$L317,'From ''MeasureAdjustments'' Tab'!$K$2:$K$408,0),J$1)</f>
        <v>6.666666666666667</v>
      </c>
      <c r="K317" s="24">
        <f>INDEX('From ''MeasureAdjustments'' Tab'!$E$2:$K$408,MATCH(UniqueValues!$L317,'From ''MeasureAdjustments'' Tab'!$K$2:$K$408,0),K$1)</f>
        <v>0</v>
      </c>
      <c r="L317" t="str">
        <f t="shared" si="4"/>
        <v>SCE:REA:Main Freezer Door Auto Closer:RtS</v>
      </c>
    </row>
    <row r="318" spans="1:12" x14ac:dyDescent="0.25">
      <c r="A318" s="31" t="s">
        <v>6</v>
      </c>
      <c r="B318" s="32" t="s">
        <v>7</v>
      </c>
      <c r="C318" s="32" t="s">
        <v>198</v>
      </c>
      <c r="D318" s="32" t="s">
        <v>18</v>
      </c>
      <c r="E318" s="32" t="s">
        <v>199</v>
      </c>
      <c r="F318" s="32" t="s">
        <v>177</v>
      </c>
      <c r="G318" s="33">
        <f>INDEX('From ''MeasureAdjustments'' Tab'!$E$2:$K$408,MATCH(UniqueValues!$L318,'From ''MeasureAdjustments'' Tab'!$K$2:$K$408,0),G$1)</f>
        <v>15</v>
      </c>
      <c r="H318" s="34">
        <f>INDEX('From ''MeasureAdjustments'' Tab'!$E$2:$K$408,MATCH(UniqueValues!$L318,'From ''MeasureAdjustments'' Tab'!$K$2:$K$408,0),H$1)</f>
        <v>0</v>
      </c>
      <c r="I318" s="43" t="str">
        <f>INDEX('From ''MeasureAdjustments'' Tab'!$E$2:$K$408,MATCH(UniqueValues!$L318,'From ''MeasureAdjustments'' Tab'!$K$2:$K$408,0),I$1)</f>
        <v>REA</v>
      </c>
      <c r="J318" s="23">
        <f>INDEX('From ''MeasureAdjustments'' Tab'!$E$2:$K$408,MATCH(UniqueValues!$L318,'From ''MeasureAdjustments'' Tab'!$K$2:$K$408,0),J$1)</f>
        <v>6.666666666666667</v>
      </c>
      <c r="K318" s="24">
        <f>INDEX('From ''MeasureAdjustments'' Tab'!$E$2:$K$408,MATCH(UniqueValues!$L318,'From ''MeasureAdjustments'' Tab'!$K$2:$K$408,0),K$1)</f>
        <v>0</v>
      </c>
      <c r="L318" t="str">
        <f t="shared" si="4"/>
        <v>SCE:REA:Process Multiplex Floating Suction Pressure Control:Gro</v>
      </c>
    </row>
    <row r="319" spans="1:12" hidden="1" x14ac:dyDescent="0.25">
      <c r="A319" s="31" t="s">
        <v>6</v>
      </c>
      <c r="B319" s="32" t="s">
        <v>7</v>
      </c>
      <c r="C319" s="32" t="s">
        <v>200</v>
      </c>
      <c r="D319" s="32" t="s">
        <v>109</v>
      </c>
      <c r="E319" s="32" t="s">
        <v>201</v>
      </c>
      <c r="F319" s="32" t="s">
        <v>202</v>
      </c>
      <c r="G319" s="33">
        <f>INDEX('From ''MeasureAdjustments'' Tab'!$E$2:$K$408,MATCH(UniqueValues!$L319,'From ''MeasureAdjustments'' Tab'!$K$2:$K$408,0),G$1)</f>
        <v>15</v>
      </c>
      <c r="H319" s="34">
        <f>INDEX('From ''MeasureAdjustments'' Tab'!$E$2:$K$408,MATCH(UniqueValues!$L319,'From ''MeasureAdjustments'' Tab'!$K$2:$K$408,0),H$1)</f>
        <v>0</v>
      </c>
      <c r="I319" s="43" t="str">
        <f>INDEX('From ''MeasureAdjustments'' Tab'!$E$2:$K$408,MATCH(UniqueValues!$L319,'From ''MeasureAdjustments'' Tab'!$K$2:$K$408,0),I$1)</f>
        <v>REA</v>
      </c>
      <c r="J319" s="23">
        <f>INDEX('From ''MeasureAdjustments'' Tab'!$E$2:$K$408,MATCH(UniqueValues!$L319,'From ''MeasureAdjustments'' Tab'!$K$2:$K$408,0),J$1)</f>
        <v>6.666666666666667</v>
      </c>
      <c r="K319" s="24">
        <f>INDEX('From ''MeasureAdjustments'' Tab'!$E$2:$K$408,MATCH(UniqueValues!$L319,'From ''MeasureAdjustments'' Tab'!$K$2:$K$408,0),K$1)</f>
        <v>0</v>
      </c>
      <c r="L319" t="str">
        <f t="shared" si="4"/>
        <v>SCE:REA:Variable Speed Drive on Chilled Water Pump Control:OfL</v>
      </c>
    </row>
    <row r="320" spans="1:12" hidden="1" x14ac:dyDescent="0.25">
      <c r="A320" s="31" t="s">
        <v>6</v>
      </c>
      <c r="B320" s="32" t="s">
        <v>7</v>
      </c>
      <c r="C320" s="32" t="s">
        <v>200</v>
      </c>
      <c r="D320" s="32" t="s">
        <v>99</v>
      </c>
      <c r="E320" s="32" t="s">
        <v>201</v>
      </c>
      <c r="F320" s="32" t="s">
        <v>202</v>
      </c>
      <c r="G320" s="33">
        <f>INDEX('From ''MeasureAdjustments'' Tab'!$E$2:$K$408,MATCH(UniqueValues!$L320,'From ''MeasureAdjustments'' Tab'!$K$2:$K$408,0),G$1)</f>
        <v>15</v>
      </c>
      <c r="H320" s="34">
        <f>INDEX('From ''MeasureAdjustments'' Tab'!$E$2:$K$408,MATCH(UniqueValues!$L320,'From ''MeasureAdjustments'' Tab'!$K$2:$K$408,0),H$1)</f>
        <v>0</v>
      </c>
      <c r="I320" s="43" t="str">
        <f>INDEX('From ''MeasureAdjustments'' Tab'!$E$2:$K$408,MATCH(UniqueValues!$L320,'From ''MeasureAdjustments'' Tab'!$K$2:$K$408,0),I$1)</f>
        <v>REA</v>
      </c>
      <c r="J320" s="23">
        <f>INDEX('From ''MeasureAdjustments'' Tab'!$E$2:$K$408,MATCH(UniqueValues!$L320,'From ''MeasureAdjustments'' Tab'!$K$2:$K$408,0),J$1)</f>
        <v>6.666666666666667</v>
      </c>
      <c r="K320" s="24">
        <f>INDEX('From ''MeasureAdjustments'' Tab'!$E$2:$K$408,MATCH(UniqueValues!$L320,'From ''MeasureAdjustments'' Tab'!$K$2:$K$408,0),K$1)</f>
        <v>0</v>
      </c>
      <c r="L320" t="str">
        <f t="shared" si="4"/>
        <v>SCE:REA:Variable Speed Drive on Chilled Water Pump Control:Htl</v>
      </c>
    </row>
    <row r="321" spans="1:12" hidden="1" x14ac:dyDescent="0.25">
      <c r="A321" s="31" t="s">
        <v>6</v>
      </c>
      <c r="B321" s="32" t="s">
        <v>7</v>
      </c>
      <c r="C321" s="32" t="s">
        <v>200</v>
      </c>
      <c r="D321" s="32" t="s">
        <v>9</v>
      </c>
      <c r="E321" s="32" t="s">
        <v>201</v>
      </c>
      <c r="F321" s="32" t="s">
        <v>202</v>
      </c>
      <c r="G321" s="33">
        <f>INDEX('From ''MeasureAdjustments'' Tab'!$E$2:$K$408,MATCH(UniqueValues!$L321,'From ''MeasureAdjustments'' Tab'!$K$2:$K$408,0),G$1)</f>
        <v>15</v>
      </c>
      <c r="H321" s="34">
        <f>INDEX('From ''MeasureAdjustments'' Tab'!$E$2:$K$408,MATCH(UniqueValues!$L321,'From ''MeasureAdjustments'' Tab'!$K$2:$K$408,0),H$1)</f>
        <v>0</v>
      </c>
      <c r="I321" s="43" t="str">
        <f>INDEX('From ''MeasureAdjustments'' Tab'!$E$2:$K$408,MATCH(UniqueValues!$L321,'From ''MeasureAdjustments'' Tab'!$K$2:$K$408,0),I$1)</f>
        <v>REA</v>
      </c>
      <c r="J321" s="23">
        <f>INDEX('From ''MeasureAdjustments'' Tab'!$E$2:$K$408,MATCH(UniqueValues!$L321,'From ''MeasureAdjustments'' Tab'!$K$2:$K$408,0),J$1)</f>
        <v>6.666666666666667</v>
      </c>
      <c r="K321" s="24">
        <f>INDEX('From ''MeasureAdjustments'' Tab'!$E$2:$K$408,MATCH(UniqueValues!$L321,'From ''MeasureAdjustments'' Tab'!$K$2:$K$408,0),K$1)</f>
        <v>0</v>
      </c>
      <c r="L321" t="str">
        <f t="shared" si="4"/>
        <v>SCE:REA:Variable Speed Drive on Chilled Water Pump Control:s_MiC</v>
      </c>
    </row>
    <row r="322" spans="1:12" hidden="1" x14ac:dyDescent="0.25">
      <c r="A322" s="31" t="s">
        <v>6</v>
      </c>
      <c r="B322" s="32" t="s">
        <v>7</v>
      </c>
      <c r="C322" s="32" t="s">
        <v>200</v>
      </c>
      <c r="D322" s="32" t="s">
        <v>203</v>
      </c>
      <c r="E322" s="32" t="s">
        <v>201</v>
      </c>
      <c r="F322" s="32" t="s">
        <v>202</v>
      </c>
      <c r="G322" s="33">
        <f>INDEX('From ''MeasureAdjustments'' Tab'!$E$2:$K$408,MATCH(UniqueValues!$L322,'From ''MeasureAdjustments'' Tab'!$K$2:$K$408,0),G$1)</f>
        <v>15</v>
      </c>
      <c r="H322" s="34">
        <f>INDEX('From ''MeasureAdjustments'' Tab'!$E$2:$K$408,MATCH(UniqueValues!$L322,'From ''MeasureAdjustments'' Tab'!$K$2:$K$408,0),H$1)</f>
        <v>0</v>
      </c>
      <c r="I322" s="43" t="str">
        <f>INDEX('From ''MeasureAdjustments'' Tab'!$E$2:$K$408,MATCH(UniqueValues!$L322,'From ''MeasureAdjustments'' Tab'!$K$2:$K$408,0),I$1)</f>
        <v>REA</v>
      </c>
      <c r="J322" s="23">
        <f>INDEX('From ''MeasureAdjustments'' Tab'!$E$2:$K$408,MATCH(UniqueValues!$L322,'From ''MeasureAdjustments'' Tab'!$K$2:$K$408,0),J$1)</f>
        <v>6.666666666666667</v>
      </c>
      <c r="K322" s="24">
        <f>INDEX('From ''MeasureAdjustments'' Tab'!$E$2:$K$408,MATCH(UniqueValues!$L322,'From ''MeasureAdjustments'' Tab'!$K$2:$K$408,0),K$1)</f>
        <v>0</v>
      </c>
      <c r="L322" t="str">
        <f t="shared" si="4"/>
        <v>SCE:REA:Variable Speed Drive on Chilled Water Pump Control:Hsp</v>
      </c>
    </row>
    <row r="323" spans="1:12" hidden="1" x14ac:dyDescent="0.25">
      <c r="A323" s="31" t="s">
        <v>6</v>
      </c>
      <c r="B323" s="32" t="s">
        <v>7</v>
      </c>
      <c r="C323" s="32" t="s">
        <v>200</v>
      </c>
      <c r="D323" s="32" t="s">
        <v>110</v>
      </c>
      <c r="E323" s="32" t="s">
        <v>201</v>
      </c>
      <c r="F323" s="32" t="s">
        <v>202</v>
      </c>
      <c r="G323" s="33">
        <f>INDEX('From ''MeasureAdjustments'' Tab'!$E$2:$K$408,MATCH(UniqueValues!$L323,'From ''MeasureAdjustments'' Tab'!$K$2:$K$408,0),G$1)</f>
        <v>15</v>
      </c>
      <c r="H323" s="34">
        <f>INDEX('From ''MeasureAdjustments'' Tab'!$E$2:$K$408,MATCH(UniqueValues!$L323,'From ''MeasureAdjustments'' Tab'!$K$2:$K$408,0),H$1)</f>
        <v>0</v>
      </c>
      <c r="I323" s="43" t="str">
        <f>INDEX('From ''MeasureAdjustments'' Tab'!$E$2:$K$408,MATCH(UniqueValues!$L323,'From ''MeasureAdjustments'' Tab'!$K$2:$K$408,0),I$1)</f>
        <v>REA</v>
      </c>
      <c r="J323" s="23">
        <f>INDEX('From ''MeasureAdjustments'' Tab'!$E$2:$K$408,MATCH(UniqueValues!$L323,'From ''MeasureAdjustments'' Tab'!$K$2:$K$408,0),J$1)</f>
        <v>6.666666666666667</v>
      </c>
      <c r="K323" s="24">
        <f>INDEX('From ''MeasureAdjustments'' Tab'!$E$2:$K$408,MATCH(UniqueValues!$L323,'From ''MeasureAdjustments'' Tab'!$K$2:$K$408,0),K$1)</f>
        <v>0</v>
      </c>
      <c r="L323" t="str">
        <f t="shared" si="4"/>
        <v>SCE:REA:Variable Speed Drive on Chilled Water Pump Control:MLI</v>
      </c>
    </row>
    <row r="324" spans="1:12" hidden="1" x14ac:dyDescent="0.25">
      <c r="A324" s="31" t="s">
        <v>6</v>
      </c>
      <c r="B324" s="32" t="s">
        <v>7</v>
      </c>
      <c r="C324" s="32" t="s">
        <v>200</v>
      </c>
      <c r="D324" s="32" t="s">
        <v>78</v>
      </c>
      <c r="E324" s="32" t="s">
        <v>201</v>
      </c>
      <c r="F324" s="32" t="s">
        <v>202</v>
      </c>
      <c r="G324" s="33">
        <f>INDEX('From ''MeasureAdjustments'' Tab'!$E$2:$K$408,MATCH(UniqueValues!$L324,'From ''MeasureAdjustments'' Tab'!$K$2:$K$408,0),G$1)</f>
        <v>15</v>
      </c>
      <c r="H324" s="34">
        <f>INDEX('From ''MeasureAdjustments'' Tab'!$E$2:$K$408,MATCH(UniqueValues!$L324,'From ''MeasureAdjustments'' Tab'!$K$2:$K$408,0),H$1)</f>
        <v>0</v>
      </c>
      <c r="I324" s="43" t="str">
        <f>INDEX('From ''MeasureAdjustments'' Tab'!$E$2:$K$408,MATCH(UniqueValues!$L324,'From ''MeasureAdjustments'' Tab'!$K$2:$K$408,0),I$1)</f>
        <v>REA</v>
      </c>
      <c r="J324" s="23">
        <f>INDEX('From ''MeasureAdjustments'' Tab'!$E$2:$K$408,MATCH(UniqueValues!$L324,'From ''MeasureAdjustments'' Tab'!$K$2:$K$408,0),J$1)</f>
        <v>6.666666666666667</v>
      </c>
      <c r="K324" s="24">
        <f>INDEX('From ''MeasureAdjustments'' Tab'!$E$2:$K$408,MATCH(UniqueValues!$L324,'From ''MeasureAdjustments'' Tab'!$K$2:$K$408,0),K$1)</f>
        <v>0</v>
      </c>
      <c r="L324" t="str">
        <f t="shared" si="4"/>
        <v>SCE:REA:Variable Speed Drive on Chilled Water Pump Control:Asm</v>
      </c>
    </row>
    <row r="325" spans="1:12" hidden="1" x14ac:dyDescent="0.25">
      <c r="A325" s="31" t="s">
        <v>6</v>
      </c>
      <c r="B325" s="32" t="s">
        <v>7</v>
      </c>
      <c r="C325" s="32" t="s">
        <v>200</v>
      </c>
      <c r="D325" s="32" t="s">
        <v>111</v>
      </c>
      <c r="E325" s="32" t="s">
        <v>201</v>
      </c>
      <c r="F325" s="32" t="s">
        <v>202</v>
      </c>
      <c r="G325" s="33">
        <f>INDEX('From ''MeasureAdjustments'' Tab'!$E$2:$K$408,MATCH(UniqueValues!$L325,'From ''MeasureAdjustments'' Tab'!$K$2:$K$408,0),G$1)</f>
        <v>15</v>
      </c>
      <c r="H325" s="34">
        <f>INDEX('From ''MeasureAdjustments'' Tab'!$E$2:$K$408,MATCH(UniqueValues!$L325,'From ''MeasureAdjustments'' Tab'!$K$2:$K$408,0),H$1)</f>
        <v>0</v>
      </c>
      <c r="I325" s="43" t="str">
        <f>INDEX('From ''MeasureAdjustments'' Tab'!$E$2:$K$408,MATCH(UniqueValues!$L325,'From ''MeasureAdjustments'' Tab'!$K$2:$K$408,0),I$1)</f>
        <v>REA</v>
      </c>
      <c r="J325" s="23">
        <f>INDEX('From ''MeasureAdjustments'' Tab'!$E$2:$K$408,MATCH(UniqueValues!$L325,'From ''MeasureAdjustments'' Tab'!$K$2:$K$408,0),J$1)</f>
        <v>6.666666666666667</v>
      </c>
      <c r="K325" s="24">
        <f>INDEX('From ''MeasureAdjustments'' Tab'!$E$2:$K$408,MATCH(UniqueValues!$L325,'From ''MeasureAdjustments'' Tab'!$K$2:$K$408,0),K$1)</f>
        <v>0</v>
      </c>
      <c r="L325" t="str">
        <f t="shared" ref="L325:L344" si="5">A325&amp;":"&amp;B325&amp;":"&amp;C325&amp;":"&amp;D325</f>
        <v>SCE:REA:Variable Speed Drive on Chilled Water Pump Control:EUn</v>
      </c>
    </row>
    <row r="326" spans="1:12" hidden="1" x14ac:dyDescent="0.25">
      <c r="A326" s="31" t="s">
        <v>6</v>
      </c>
      <c r="B326" s="32" t="s">
        <v>7</v>
      </c>
      <c r="C326" s="32" t="s">
        <v>204</v>
      </c>
      <c r="D326" s="32" t="s">
        <v>78</v>
      </c>
      <c r="E326" s="32" t="s">
        <v>205</v>
      </c>
      <c r="F326" s="32" t="s">
        <v>202</v>
      </c>
      <c r="G326" s="33">
        <f>INDEX('From ''MeasureAdjustments'' Tab'!$E$2:$K$408,MATCH(UniqueValues!$L326,'From ''MeasureAdjustments'' Tab'!$K$2:$K$408,0),G$1)</f>
        <v>15</v>
      </c>
      <c r="H326" s="34">
        <f>INDEX('From ''MeasureAdjustments'' Tab'!$E$2:$K$408,MATCH(UniqueValues!$L326,'From ''MeasureAdjustments'' Tab'!$K$2:$K$408,0),H$1)</f>
        <v>0</v>
      </c>
      <c r="I326" s="43" t="str">
        <f>INDEX('From ''MeasureAdjustments'' Tab'!$E$2:$K$408,MATCH(UniqueValues!$L326,'From ''MeasureAdjustments'' Tab'!$K$2:$K$408,0),I$1)</f>
        <v>REA</v>
      </c>
      <c r="J326" s="23">
        <f>INDEX('From ''MeasureAdjustments'' Tab'!$E$2:$K$408,MATCH(UniqueValues!$L326,'From ''MeasureAdjustments'' Tab'!$K$2:$K$408,0),J$1)</f>
        <v>6.666666666666667</v>
      </c>
      <c r="K326" s="24">
        <f>INDEX('From ''MeasureAdjustments'' Tab'!$E$2:$K$408,MATCH(UniqueValues!$L326,'From ''MeasureAdjustments'' Tab'!$K$2:$K$408,0),K$1)</f>
        <v>0</v>
      </c>
      <c r="L326" t="str">
        <f t="shared" si="5"/>
        <v>SCE:REA:Variable Speed Drive on Condenser Water Pump Control:Asm</v>
      </c>
    </row>
    <row r="327" spans="1:12" hidden="1" x14ac:dyDescent="0.25">
      <c r="A327" s="31" t="s">
        <v>6</v>
      </c>
      <c r="B327" s="32" t="s">
        <v>7</v>
      </c>
      <c r="C327" s="32" t="s">
        <v>204</v>
      </c>
      <c r="D327" s="32" t="s">
        <v>203</v>
      </c>
      <c r="E327" s="32" t="s">
        <v>205</v>
      </c>
      <c r="F327" s="32" t="s">
        <v>202</v>
      </c>
      <c r="G327" s="33">
        <f>INDEX('From ''MeasureAdjustments'' Tab'!$E$2:$K$408,MATCH(UniqueValues!$L327,'From ''MeasureAdjustments'' Tab'!$K$2:$K$408,0),G$1)</f>
        <v>15</v>
      </c>
      <c r="H327" s="34">
        <f>INDEX('From ''MeasureAdjustments'' Tab'!$E$2:$K$408,MATCH(UniqueValues!$L327,'From ''MeasureAdjustments'' Tab'!$K$2:$K$408,0),H$1)</f>
        <v>0</v>
      </c>
      <c r="I327" s="43" t="str">
        <f>INDEX('From ''MeasureAdjustments'' Tab'!$E$2:$K$408,MATCH(UniqueValues!$L327,'From ''MeasureAdjustments'' Tab'!$K$2:$K$408,0),I$1)</f>
        <v>REA</v>
      </c>
      <c r="J327" s="23">
        <f>INDEX('From ''MeasureAdjustments'' Tab'!$E$2:$K$408,MATCH(UniqueValues!$L327,'From ''MeasureAdjustments'' Tab'!$K$2:$K$408,0),J$1)</f>
        <v>6.666666666666667</v>
      </c>
      <c r="K327" s="24">
        <f>INDEX('From ''MeasureAdjustments'' Tab'!$E$2:$K$408,MATCH(UniqueValues!$L327,'From ''MeasureAdjustments'' Tab'!$K$2:$K$408,0),K$1)</f>
        <v>0</v>
      </c>
      <c r="L327" t="str">
        <f t="shared" si="5"/>
        <v>SCE:REA:Variable Speed Drive on Condenser Water Pump Control:Hsp</v>
      </c>
    </row>
    <row r="328" spans="1:12" hidden="1" x14ac:dyDescent="0.25">
      <c r="A328" s="31" t="s">
        <v>6</v>
      </c>
      <c r="B328" s="32" t="s">
        <v>7</v>
      </c>
      <c r="C328" s="32" t="s">
        <v>204</v>
      </c>
      <c r="D328" s="32" t="s">
        <v>110</v>
      </c>
      <c r="E328" s="32" t="s">
        <v>205</v>
      </c>
      <c r="F328" s="32" t="s">
        <v>202</v>
      </c>
      <c r="G328" s="33">
        <f>INDEX('From ''MeasureAdjustments'' Tab'!$E$2:$K$408,MATCH(UniqueValues!$L328,'From ''MeasureAdjustments'' Tab'!$K$2:$K$408,0),G$1)</f>
        <v>15</v>
      </c>
      <c r="H328" s="34">
        <f>INDEX('From ''MeasureAdjustments'' Tab'!$E$2:$K$408,MATCH(UniqueValues!$L328,'From ''MeasureAdjustments'' Tab'!$K$2:$K$408,0),H$1)</f>
        <v>0</v>
      </c>
      <c r="I328" s="43" t="str">
        <f>INDEX('From ''MeasureAdjustments'' Tab'!$E$2:$K$408,MATCH(UniqueValues!$L328,'From ''MeasureAdjustments'' Tab'!$K$2:$K$408,0),I$1)</f>
        <v>REA</v>
      </c>
      <c r="J328" s="23">
        <f>INDEX('From ''MeasureAdjustments'' Tab'!$E$2:$K$408,MATCH(UniqueValues!$L328,'From ''MeasureAdjustments'' Tab'!$K$2:$K$408,0),J$1)</f>
        <v>6.666666666666667</v>
      </c>
      <c r="K328" s="24">
        <f>INDEX('From ''MeasureAdjustments'' Tab'!$E$2:$K$408,MATCH(UniqueValues!$L328,'From ''MeasureAdjustments'' Tab'!$K$2:$K$408,0),K$1)</f>
        <v>0</v>
      </c>
      <c r="L328" t="str">
        <f t="shared" si="5"/>
        <v>SCE:REA:Variable Speed Drive on Condenser Water Pump Control:MLI</v>
      </c>
    </row>
    <row r="329" spans="1:12" hidden="1" x14ac:dyDescent="0.25">
      <c r="A329" s="31" t="s">
        <v>6</v>
      </c>
      <c r="B329" s="32" t="s">
        <v>7</v>
      </c>
      <c r="C329" s="32" t="s">
        <v>204</v>
      </c>
      <c r="D329" s="32" t="s">
        <v>109</v>
      </c>
      <c r="E329" s="32" t="s">
        <v>205</v>
      </c>
      <c r="F329" s="32" t="s">
        <v>202</v>
      </c>
      <c r="G329" s="33">
        <f>INDEX('From ''MeasureAdjustments'' Tab'!$E$2:$K$408,MATCH(UniqueValues!$L329,'From ''MeasureAdjustments'' Tab'!$K$2:$K$408,0),G$1)</f>
        <v>15</v>
      </c>
      <c r="H329" s="34">
        <f>INDEX('From ''MeasureAdjustments'' Tab'!$E$2:$K$408,MATCH(UniqueValues!$L329,'From ''MeasureAdjustments'' Tab'!$K$2:$K$408,0),H$1)</f>
        <v>0</v>
      </c>
      <c r="I329" s="43" t="str">
        <f>INDEX('From ''MeasureAdjustments'' Tab'!$E$2:$K$408,MATCH(UniqueValues!$L329,'From ''MeasureAdjustments'' Tab'!$K$2:$K$408,0),I$1)</f>
        <v>REA</v>
      </c>
      <c r="J329" s="23">
        <f>INDEX('From ''MeasureAdjustments'' Tab'!$E$2:$K$408,MATCH(UniqueValues!$L329,'From ''MeasureAdjustments'' Tab'!$K$2:$K$408,0),J$1)</f>
        <v>6.666666666666667</v>
      </c>
      <c r="K329" s="24">
        <f>INDEX('From ''MeasureAdjustments'' Tab'!$E$2:$K$408,MATCH(UniqueValues!$L329,'From ''MeasureAdjustments'' Tab'!$K$2:$K$408,0),K$1)</f>
        <v>0</v>
      </c>
      <c r="L329" t="str">
        <f t="shared" si="5"/>
        <v>SCE:REA:Variable Speed Drive on Condenser Water Pump Control:OfL</v>
      </c>
    </row>
    <row r="330" spans="1:12" hidden="1" x14ac:dyDescent="0.25">
      <c r="A330" s="31" t="s">
        <v>6</v>
      </c>
      <c r="B330" s="32" t="s">
        <v>7</v>
      </c>
      <c r="C330" s="32" t="s">
        <v>204</v>
      </c>
      <c r="D330" s="32" t="s">
        <v>99</v>
      </c>
      <c r="E330" s="32" t="s">
        <v>205</v>
      </c>
      <c r="F330" s="32" t="s">
        <v>202</v>
      </c>
      <c r="G330" s="33">
        <f>INDEX('From ''MeasureAdjustments'' Tab'!$E$2:$K$408,MATCH(UniqueValues!$L330,'From ''MeasureAdjustments'' Tab'!$K$2:$K$408,0),G$1)</f>
        <v>15</v>
      </c>
      <c r="H330" s="34">
        <f>INDEX('From ''MeasureAdjustments'' Tab'!$E$2:$K$408,MATCH(UniqueValues!$L330,'From ''MeasureAdjustments'' Tab'!$K$2:$K$408,0),H$1)</f>
        <v>0</v>
      </c>
      <c r="I330" s="43" t="str">
        <f>INDEX('From ''MeasureAdjustments'' Tab'!$E$2:$K$408,MATCH(UniqueValues!$L330,'From ''MeasureAdjustments'' Tab'!$K$2:$K$408,0),I$1)</f>
        <v>REA</v>
      </c>
      <c r="J330" s="23">
        <f>INDEX('From ''MeasureAdjustments'' Tab'!$E$2:$K$408,MATCH(UniqueValues!$L330,'From ''MeasureAdjustments'' Tab'!$K$2:$K$408,0),J$1)</f>
        <v>6.666666666666667</v>
      </c>
      <c r="K330" s="24">
        <f>INDEX('From ''MeasureAdjustments'' Tab'!$E$2:$K$408,MATCH(UniqueValues!$L330,'From ''MeasureAdjustments'' Tab'!$K$2:$K$408,0),K$1)</f>
        <v>0</v>
      </c>
      <c r="L330" t="str">
        <f t="shared" si="5"/>
        <v>SCE:REA:Variable Speed Drive on Condenser Water Pump Control:Htl</v>
      </c>
    </row>
    <row r="331" spans="1:12" hidden="1" x14ac:dyDescent="0.25">
      <c r="A331" s="31" t="s">
        <v>6</v>
      </c>
      <c r="B331" s="32" t="s">
        <v>7</v>
      </c>
      <c r="C331" s="32" t="s">
        <v>204</v>
      </c>
      <c r="D331" s="32" t="s">
        <v>111</v>
      </c>
      <c r="E331" s="32" t="s">
        <v>205</v>
      </c>
      <c r="F331" s="32" t="s">
        <v>202</v>
      </c>
      <c r="G331" s="33">
        <f>INDEX('From ''MeasureAdjustments'' Tab'!$E$2:$K$408,MATCH(UniqueValues!$L331,'From ''MeasureAdjustments'' Tab'!$K$2:$K$408,0),G$1)</f>
        <v>15</v>
      </c>
      <c r="H331" s="34">
        <f>INDEX('From ''MeasureAdjustments'' Tab'!$E$2:$K$408,MATCH(UniqueValues!$L331,'From ''MeasureAdjustments'' Tab'!$K$2:$K$408,0),H$1)</f>
        <v>0</v>
      </c>
      <c r="I331" s="43" t="str">
        <f>INDEX('From ''MeasureAdjustments'' Tab'!$E$2:$K$408,MATCH(UniqueValues!$L331,'From ''MeasureAdjustments'' Tab'!$K$2:$K$408,0),I$1)</f>
        <v>REA</v>
      </c>
      <c r="J331" s="23">
        <f>INDEX('From ''MeasureAdjustments'' Tab'!$E$2:$K$408,MATCH(UniqueValues!$L331,'From ''MeasureAdjustments'' Tab'!$K$2:$K$408,0),J$1)</f>
        <v>6.666666666666667</v>
      </c>
      <c r="K331" s="24">
        <f>INDEX('From ''MeasureAdjustments'' Tab'!$E$2:$K$408,MATCH(UniqueValues!$L331,'From ''MeasureAdjustments'' Tab'!$K$2:$K$408,0),K$1)</f>
        <v>0</v>
      </c>
      <c r="L331" t="str">
        <f t="shared" si="5"/>
        <v>SCE:REA:Variable Speed Drive on Condenser Water Pump Control:EUn</v>
      </c>
    </row>
    <row r="332" spans="1:12" hidden="1" x14ac:dyDescent="0.25">
      <c r="A332" s="31" t="s">
        <v>6</v>
      </c>
      <c r="B332" s="32" t="s">
        <v>7</v>
      </c>
      <c r="C332" s="32" t="s">
        <v>204</v>
      </c>
      <c r="D332" s="32" t="s">
        <v>9</v>
      </c>
      <c r="E332" s="32" t="s">
        <v>205</v>
      </c>
      <c r="F332" s="32" t="s">
        <v>202</v>
      </c>
      <c r="G332" s="33">
        <f>INDEX('From ''MeasureAdjustments'' Tab'!$E$2:$K$408,MATCH(UniqueValues!$L332,'From ''MeasureAdjustments'' Tab'!$K$2:$K$408,0),G$1)</f>
        <v>15</v>
      </c>
      <c r="H332" s="34">
        <f>INDEX('From ''MeasureAdjustments'' Tab'!$E$2:$K$408,MATCH(UniqueValues!$L332,'From ''MeasureAdjustments'' Tab'!$K$2:$K$408,0),H$1)</f>
        <v>0</v>
      </c>
      <c r="I332" s="43" t="str">
        <f>INDEX('From ''MeasureAdjustments'' Tab'!$E$2:$K$408,MATCH(UniqueValues!$L332,'From ''MeasureAdjustments'' Tab'!$K$2:$K$408,0),I$1)</f>
        <v>REA</v>
      </c>
      <c r="J332" s="23">
        <f>INDEX('From ''MeasureAdjustments'' Tab'!$E$2:$K$408,MATCH(UniqueValues!$L332,'From ''MeasureAdjustments'' Tab'!$K$2:$K$408,0),J$1)</f>
        <v>6.666666666666667</v>
      </c>
      <c r="K332" s="24">
        <f>INDEX('From ''MeasureAdjustments'' Tab'!$E$2:$K$408,MATCH(UniqueValues!$L332,'From ''MeasureAdjustments'' Tab'!$K$2:$K$408,0),K$1)</f>
        <v>0</v>
      </c>
      <c r="L332" t="str">
        <f t="shared" si="5"/>
        <v>SCE:REA:Variable Speed Drive on Condenser Water Pump Control:s_MiC</v>
      </c>
    </row>
    <row r="333" spans="1:12" hidden="1" x14ac:dyDescent="0.25">
      <c r="A333" s="31" t="s">
        <v>6</v>
      </c>
      <c r="B333" s="32" t="s">
        <v>7</v>
      </c>
      <c r="C333" s="32" t="s">
        <v>206</v>
      </c>
      <c r="D333" s="32" t="s">
        <v>143</v>
      </c>
      <c r="E333" s="32" t="s">
        <v>207</v>
      </c>
      <c r="F333" s="32" t="s">
        <v>202</v>
      </c>
      <c r="G333" s="33">
        <f>INDEX('From ''MeasureAdjustments'' Tab'!$E$2:$K$408,MATCH(UniqueValues!$L333,'From ''MeasureAdjustments'' Tab'!$K$2:$K$408,0),G$1)</f>
        <v>15</v>
      </c>
      <c r="H333" s="34">
        <f>INDEX('From ''MeasureAdjustments'' Tab'!$E$2:$K$408,MATCH(UniqueValues!$L333,'From ''MeasureAdjustments'' Tab'!$K$2:$K$408,0),H$1)</f>
        <v>0</v>
      </c>
      <c r="I333" s="43" t="str">
        <f>INDEX('From ''MeasureAdjustments'' Tab'!$E$2:$K$408,MATCH(UniqueValues!$L333,'From ''MeasureAdjustments'' Tab'!$K$2:$K$408,0),I$1)</f>
        <v>REA</v>
      </c>
      <c r="J333" s="23">
        <f>INDEX('From ''MeasureAdjustments'' Tab'!$E$2:$K$408,MATCH(UniqueValues!$L333,'From ''MeasureAdjustments'' Tab'!$K$2:$K$408,0),J$1)</f>
        <v>6.666666666666667</v>
      </c>
      <c r="K333" s="24">
        <f>INDEX('From ''MeasureAdjustments'' Tab'!$E$2:$K$408,MATCH(UniqueValues!$L333,'From ''MeasureAdjustments'' Tab'!$K$2:$K$408,0),K$1)</f>
        <v>0</v>
      </c>
      <c r="L333" t="str">
        <f t="shared" si="5"/>
        <v>SCE:REA:Variable Speed Drive on Cooling Tower Fan Control:Rt3</v>
      </c>
    </row>
    <row r="334" spans="1:12" hidden="1" x14ac:dyDescent="0.25">
      <c r="A334" s="31" t="s">
        <v>6</v>
      </c>
      <c r="B334" s="32" t="s">
        <v>7</v>
      </c>
      <c r="C334" s="32" t="s">
        <v>206</v>
      </c>
      <c r="D334" s="32" t="s">
        <v>9</v>
      </c>
      <c r="E334" s="32" t="s">
        <v>207</v>
      </c>
      <c r="F334" s="32" t="s">
        <v>202</v>
      </c>
      <c r="G334" s="33">
        <f>INDEX('From ''MeasureAdjustments'' Tab'!$E$2:$K$408,MATCH(UniqueValues!$L334,'From ''MeasureAdjustments'' Tab'!$K$2:$K$408,0),G$1)</f>
        <v>15</v>
      </c>
      <c r="H334" s="34">
        <f>INDEX('From ''MeasureAdjustments'' Tab'!$E$2:$K$408,MATCH(UniqueValues!$L334,'From ''MeasureAdjustments'' Tab'!$K$2:$K$408,0),H$1)</f>
        <v>0</v>
      </c>
      <c r="I334" s="43" t="str">
        <f>INDEX('From ''MeasureAdjustments'' Tab'!$E$2:$K$408,MATCH(UniqueValues!$L334,'From ''MeasureAdjustments'' Tab'!$K$2:$K$408,0),I$1)</f>
        <v>REA</v>
      </c>
      <c r="J334" s="23">
        <f>INDEX('From ''MeasureAdjustments'' Tab'!$E$2:$K$408,MATCH(UniqueValues!$L334,'From ''MeasureAdjustments'' Tab'!$K$2:$K$408,0),J$1)</f>
        <v>6.666666666666667</v>
      </c>
      <c r="K334" s="24">
        <f>INDEX('From ''MeasureAdjustments'' Tab'!$E$2:$K$408,MATCH(UniqueValues!$L334,'From ''MeasureAdjustments'' Tab'!$K$2:$K$408,0),K$1)</f>
        <v>0</v>
      </c>
      <c r="L334" t="str">
        <f t="shared" si="5"/>
        <v>SCE:REA:Variable Speed Drive on Cooling Tower Fan Control:s_MiC</v>
      </c>
    </row>
    <row r="335" spans="1:12" hidden="1" x14ac:dyDescent="0.25">
      <c r="A335" s="31" t="s">
        <v>6</v>
      </c>
      <c r="B335" s="32" t="s">
        <v>7</v>
      </c>
      <c r="C335" s="32" t="s">
        <v>206</v>
      </c>
      <c r="D335" s="32" t="s">
        <v>110</v>
      </c>
      <c r="E335" s="32" t="s">
        <v>207</v>
      </c>
      <c r="F335" s="32" t="s">
        <v>202</v>
      </c>
      <c r="G335" s="33">
        <f>INDEX('From ''MeasureAdjustments'' Tab'!$E$2:$K$408,MATCH(UniqueValues!$L335,'From ''MeasureAdjustments'' Tab'!$K$2:$K$408,0),G$1)</f>
        <v>15</v>
      </c>
      <c r="H335" s="34">
        <f>INDEX('From ''MeasureAdjustments'' Tab'!$E$2:$K$408,MATCH(UniqueValues!$L335,'From ''MeasureAdjustments'' Tab'!$K$2:$K$408,0),H$1)</f>
        <v>0</v>
      </c>
      <c r="I335" s="43" t="str">
        <f>INDEX('From ''MeasureAdjustments'' Tab'!$E$2:$K$408,MATCH(UniqueValues!$L335,'From ''MeasureAdjustments'' Tab'!$K$2:$K$408,0),I$1)</f>
        <v>REA</v>
      </c>
      <c r="J335" s="23">
        <f>INDEX('From ''MeasureAdjustments'' Tab'!$E$2:$K$408,MATCH(UniqueValues!$L335,'From ''MeasureAdjustments'' Tab'!$K$2:$K$408,0),J$1)</f>
        <v>6.666666666666667</v>
      </c>
      <c r="K335" s="24">
        <f>INDEX('From ''MeasureAdjustments'' Tab'!$E$2:$K$408,MATCH(UniqueValues!$L335,'From ''MeasureAdjustments'' Tab'!$K$2:$K$408,0),K$1)</f>
        <v>0</v>
      </c>
      <c r="L335" t="str">
        <f t="shared" si="5"/>
        <v>SCE:REA:Variable Speed Drive on Cooling Tower Fan Control:MLI</v>
      </c>
    </row>
    <row r="336" spans="1:12" hidden="1" x14ac:dyDescent="0.25">
      <c r="A336" s="31" t="s">
        <v>6</v>
      </c>
      <c r="B336" s="32" t="s">
        <v>7</v>
      </c>
      <c r="C336" s="32" t="s">
        <v>206</v>
      </c>
      <c r="D336" s="32" t="s">
        <v>109</v>
      </c>
      <c r="E336" s="32" t="s">
        <v>207</v>
      </c>
      <c r="F336" s="32" t="s">
        <v>202</v>
      </c>
      <c r="G336" s="33">
        <f>INDEX('From ''MeasureAdjustments'' Tab'!$E$2:$K$408,MATCH(UniqueValues!$L336,'From ''MeasureAdjustments'' Tab'!$K$2:$K$408,0),G$1)</f>
        <v>15</v>
      </c>
      <c r="H336" s="34">
        <f>INDEX('From ''MeasureAdjustments'' Tab'!$E$2:$K$408,MATCH(UniqueValues!$L336,'From ''MeasureAdjustments'' Tab'!$K$2:$K$408,0),H$1)</f>
        <v>0</v>
      </c>
      <c r="I336" s="43" t="str">
        <f>INDEX('From ''MeasureAdjustments'' Tab'!$E$2:$K$408,MATCH(UniqueValues!$L336,'From ''MeasureAdjustments'' Tab'!$K$2:$K$408,0),I$1)</f>
        <v>REA</v>
      </c>
      <c r="J336" s="23">
        <f>INDEX('From ''MeasureAdjustments'' Tab'!$E$2:$K$408,MATCH(UniqueValues!$L336,'From ''MeasureAdjustments'' Tab'!$K$2:$K$408,0),J$1)</f>
        <v>6.666666666666667</v>
      </c>
      <c r="K336" s="24">
        <f>INDEX('From ''MeasureAdjustments'' Tab'!$E$2:$K$408,MATCH(UniqueValues!$L336,'From ''MeasureAdjustments'' Tab'!$K$2:$K$408,0),K$1)</f>
        <v>0</v>
      </c>
      <c r="L336" t="str">
        <f t="shared" si="5"/>
        <v>SCE:REA:Variable Speed Drive on Cooling Tower Fan Control:OfL</v>
      </c>
    </row>
    <row r="337" spans="1:12" hidden="1" x14ac:dyDescent="0.25">
      <c r="A337" s="31" t="s">
        <v>6</v>
      </c>
      <c r="B337" s="32" t="s">
        <v>7</v>
      </c>
      <c r="C337" s="32" t="s">
        <v>208</v>
      </c>
      <c r="D337" s="32" t="s">
        <v>84</v>
      </c>
      <c r="E337" s="32" t="s">
        <v>209</v>
      </c>
      <c r="F337" s="32" t="s">
        <v>210</v>
      </c>
      <c r="G337" s="33">
        <f>INDEX('From ''MeasureAdjustments'' Tab'!$E$2:$K$408,MATCH(UniqueValues!$L337,'From ''MeasureAdjustments'' Tab'!$K$2:$K$408,0),G$1)</f>
        <v>15</v>
      </c>
      <c r="H337" s="34">
        <f>INDEX('From ''MeasureAdjustments'' Tab'!$E$2:$K$408,MATCH(UniqueValues!$L337,'From ''MeasureAdjustments'' Tab'!$K$2:$K$408,0),H$1)</f>
        <v>0</v>
      </c>
      <c r="I337" s="43" t="str">
        <f>INDEX('From ''MeasureAdjustments'' Tab'!$E$2:$K$408,MATCH(UniqueValues!$L337,'From ''MeasureAdjustments'' Tab'!$K$2:$K$408,0),I$1)</f>
        <v>REA</v>
      </c>
      <c r="J337" s="23">
        <f>INDEX('From ''MeasureAdjustments'' Tab'!$E$2:$K$408,MATCH(UniqueValues!$L337,'From ''MeasureAdjustments'' Tab'!$K$2:$K$408,0),J$1)</f>
        <v>6.666666666666667</v>
      </c>
      <c r="K337" s="24">
        <f>INDEX('From ''MeasureAdjustments'' Tab'!$E$2:$K$408,MATCH(UniqueValues!$L337,'From ''MeasureAdjustments'' Tab'!$K$2:$K$408,0),K$1)</f>
        <v>0</v>
      </c>
      <c r="L337" t="str">
        <f t="shared" si="5"/>
        <v>SCE:REA:Variable Speed Drive on Milk Transfer Pump Controls replacing Single Speed Pump:s_Agr</v>
      </c>
    </row>
    <row r="338" spans="1:12" hidden="1" x14ac:dyDescent="0.25">
      <c r="A338" s="31" t="s">
        <v>6</v>
      </c>
      <c r="B338" s="32" t="s">
        <v>7</v>
      </c>
      <c r="C338" s="32" t="s">
        <v>211</v>
      </c>
      <c r="D338" s="32" t="s">
        <v>26</v>
      </c>
      <c r="E338" s="32" t="s">
        <v>212</v>
      </c>
      <c r="F338" s="32" t="s">
        <v>213</v>
      </c>
      <c r="G338" s="33">
        <f>INDEX('From ''MeasureAdjustments'' Tab'!$E$2:$K$408,MATCH(UniqueValues!$L338,'From ''MeasureAdjustments'' Tab'!$K$2:$K$408,0),G$1)</f>
        <v>16</v>
      </c>
      <c r="H338" s="34">
        <f>INDEX('From ''MeasureAdjustments'' Tab'!$E$2:$K$408,MATCH(UniqueValues!$L338,'From ''MeasureAdjustments'' Tab'!$K$2:$K$408,0),H$1)</f>
        <v>0</v>
      </c>
      <c r="I338" s="43" t="str">
        <f>INDEX('From ''MeasureAdjustments'' Tab'!$E$2:$K$408,MATCH(UniqueValues!$L338,'From ''MeasureAdjustments'' Tab'!$K$2:$K$408,0),I$1)</f>
        <v>REA</v>
      </c>
      <c r="J338" s="23">
        <f>INDEX('From ''MeasureAdjustments'' Tab'!$E$2:$K$408,MATCH(UniqueValues!$L338,'From ''MeasureAdjustments'' Tab'!$K$2:$K$408,0),J$1)</f>
        <v>6.666666666666667</v>
      </c>
      <c r="K338" s="24">
        <f>INDEX('From ''MeasureAdjustments'' Tab'!$E$2:$K$408,MATCH(UniqueValues!$L338,'From ''MeasureAdjustments'' Tab'!$K$2:$K$408,0),K$1)</f>
        <v>0</v>
      </c>
      <c r="L338" t="str">
        <f t="shared" si="5"/>
        <v>SCE:REA:Walk-in Cooler Evaporator Fan Cycling Control:RSD</v>
      </c>
    </row>
    <row r="339" spans="1:12" hidden="1" x14ac:dyDescent="0.25">
      <c r="A339" s="31" t="s">
        <v>6</v>
      </c>
      <c r="B339" s="32" t="s">
        <v>7</v>
      </c>
      <c r="C339" s="32" t="s">
        <v>211</v>
      </c>
      <c r="D339" s="32" t="s">
        <v>51</v>
      </c>
      <c r="E339" s="32" t="s">
        <v>212</v>
      </c>
      <c r="F339" s="32" t="s">
        <v>213</v>
      </c>
      <c r="G339" s="33">
        <f>INDEX('From ''MeasureAdjustments'' Tab'!$E$2:$K$408,MATCH(UniqueValues!$L339,'From ''MeasureAdjustments'' Tab'!$K$2:$K$408,0),G$1)</f>
        <v>16</v>
      </c>
      <c r="H339" s="34">
        <f>INDEX('From ''MeasureAdjustments'' Tab'!$E$2:$K$408,MATCH(UniqueValues!$L339,'From ''MeasureAdjustments'' Tab'!$K$2:$K$408,0),H$1)</f>
        <v>0</v>
      </c>
      <c r="I339" s="43" t="str">
        <f>INDEX('From ''MeasureAdjustments'' Tab'!$E$2:$K$408,MATCH(UniqueValues!$L339,'From ''MeasureAdjustments'' Tab'!$K$2:$K$408,0),I$1)</f>
        <v>REA</v>
      </c>
      <c r="J339" s="23">
        <f>INDEX('From ''MeasureAdjustments'' Tab'!$E$2:$K$408,MATCH(UniqueValues!$L339,'From ''MeasureAdjustments'' Tab'!$K$2:$K$408,0),J$1)</f>
        <v>6.666666666666667</v>
      </c>
      <c r="K339" s="24">
        <f>INDEX('From ''MeasureAdjustments'' Tab'!$E$2:$K$408,MATCH(UniqueValues!$L339,'From ''MeasureAdjustments'' Tab'!$K$2:$K$408,0),K$1)</f>
        <v>0</v>
      </c>
      <c r="L339" t="str">
        <f t="shared" si="5"/>
        <v>SCE:REA:Walk-in Cooler Evaporator Fan Cycling Control:s_FSt</v>
      </c>
    </row>
    <row r="340" spans="1:12" hidden="1" x14ac:dyDescent="0.25">
      <c r="A340" s="31" t="s">
        <v>6</v>
      </c>
      <c r="B340" s="32" t="s">
        <v>7</v>
      </c>
      <c r="C340" s="32" t="s">
        <v>214</v>
      </c>
      <c r="D340" s="32" t="s">
        <v>171</v>
      </c>
      <c r="E340" s="32" t="s">
        <v>215</v>
      </c>
      <c r="F340" s="32" t="s">
        <v>216</v>
      </c>
      <c r="G340" s="33">
        <f>INDEX('From ''MeasureAdjustments'' Tab'!$E$2:$K$408,MATCH(UniqueValues!$L340,'From ''MeasureAdjustments'' Tab'!$K$2:$K$408,0),G$1)</f>
        <v>20</v>
      </c>
      <c r="H340" s="34">
        <f>INDEX('From ''MeasureAdjustments'' Tab'!$E$2:$K$408,MATCH(UniqueValues!$L340,'From ''MeasureAdjustments'' Tab'!$K$2:$K$408,0),H$1)</f>
        <v>0</v>
      </c>
      <c r="I340" s="43" t="str">
        <f>INDEX('From ''MeasureAdjustments'' Tab'!$E$2:$K$408,MATCH(UniqueValues!$L340,'From ''MeasureAdjustments'' Tab'!$K$2:$K$408,0),I$1)</f>
        <v>REA</v>
      </c>
      <c r="J340" s="23">
        <f>INDEX('From ''MeasureAdjustments'' Tab'!$E$2:$K$408,MATCH(UniqueValues!$L340,'From ''MeasureAdjustments'' Tab'!$K$2:$K$408,0),J$1)</f>
        <v>20</v>
      </c>
      <c r="K340" s="24">
        <f>INDEX('From ''MeasureAdjustments'' Tab'!$E$2:$K$408,MATCH(UniqueValues!$L340,'From ''MeasureAdjustments'' Tab'!$K$2:$K$408,0),K$1)</f>
        <v>0</v>
      </c>
      <c r="L340" t="str">
        <f t="shared" si="5"/>
        <v>SCE:REA:Whole House Fan:SFm</v>
      </c>
    </row>
    <row r="341" spans="1:12" hidden="1" x14ac:dyDescent="0.25">
      <c r="A341" s="31" t="s">
        <v>6</v>
      </c>
      <c r="B341" s="32" t="s">
        <v>7</v>
      </c>
      <c r="C341" s="32" t="s">
        <v>217</v>
      </c>
      <c r="D341" s="32" t="s">
        <v>186</v>
      </c>
      <c r="E341" s="32" t="s">
        <v>218</v>
      </c>
      <c r="F341" s="32" t="s">
        <v>219</v>
      </c>
      <c r="G341" s="33">
        <f>INDEX('From ''MeasureAdjustments'' Tab'!$E$2:$K$408,MATCH(UniqueValues!$L341,'From ''MeasureAdjustments'' Tab'!$K$2:$K$408,0),G$1)</f>
        <v>15</v>
      </c>
      <c r="H341" s="34">
        <f>INDEX('From ''MeasureAdjustments'' Tab'!$E$2:$K$408,MATCH(UniqueValues!$L341,'From ''MeasureAdjustments'' Tab'!$K$2:$K$408,0),H$1)</f>
        <v>0</v>
      </c>
      <c r="I341" s="43" t="str">
        <f>INDEX('From ''MeasureAdjustments'' Tab'!$E$2:$K$408,MATCH(UniqueValues!$L341,'From ''MeasureAdjustments'' Tab'!$K$2:$K$408,0),I$1)</f>
        <v>REA</v>
      </c>
      <c r="J341" s="23">
        <f>INDEX('From ''MeasureAdjustments'' Tab'!$E$2:$K$408,MATCH(UniqueValues!$L341,'From ''MeasureAdjustments'' Tab'!$K$2:$K$408,0),J$1)</f>
        <v>15</v>
      </c>
      <c r="K341" s="24">
        <f>INDEX('From ''MeasureAdjustments'' Tab'!$E$2:$K$408,MATCH(UniqueValues!$L341,'From ''MeasureAdjustments'' Tab'!$K$2:$K$408,0),K$1)</f>
        <v>0</v>
      </c>
      <c r="L341" t="str">
        <f t="shared" si="5"/>
        <v>SCE:REA:Window Evap Cooler:MFm</v>
      </c>
    </row>
    <row r="342" spans="1:12" hidden="1" x14ac:dyDescent="0.25">
      <c r="A342" s="31" t="s">
        <v>6</v>
      </c>
      <c r="B342" s="32" t="s">
        <v>7</v>
      </c>
      <c r="C342" s="32" t="s">
        <v>217</v>
      </c>
      <c r="D342" s="32" t="s">
        <v>171</v>
      </c>
      <c r="E342" s="32" t="s">
        <v>218</v>
      </c>
      <c r="F342" s="32" t="s">
        <v>219</v>
      </c>
      <c r="G342" s="33">
        <f>INDEX('From ''MeasureAdjustments'' Tab'!$E$2:$K$408,MATCH(UniqueValues!$L342,'From ''MeasureAdjustments'' Tab'!$K$2:$K$408,0),G$1)</f>
        <v>15</v>
      </c>
      <c r="H342" s="34">
        <f>INDEX('From ''MeasureAdjustments'' Tab'!$E$2:$K$408,MATCH(UniqueValues!$L342,'From ''MeasureAdjustments'' Tab'!$K$2:$K$408,0),H$1)</f>
        <v>0</v>
      </c>
      <c r="I342" s="43" t="str">
        <f>INDEX('From ''MeasureAdjustments'' Tab'!$E$2:$K$408,MATCH(UniqueValues!$L342,'From ''MeasureAdjustments'' Tab'!$K$2:$K$408,0),I$1)</f>
        <v>REA</v>
      </c>
      <c r="J342" s="23">
        <f>INDEX('From ''MeasureAdjustments'' Tab'!$E$2:$K$408,MATCH(UniqueValues!$L342,'From ''MeasureAdjustments'' Tab'!$K$2:$K$408,0),J$1)</f>
        <v>15</v>
      </c>
      <c r="K342" s="24">
        <f>INDEX('From ''MeasureAdjustments'' Tab'!$E$2:$K$408,MATCH(UniqueValues!$L342,'From ''MeasureAdjustments'' Tab'!$K$2:$K$408,0),K$1)</f>
        <v>0</v>
      </c>
      <c r="L342" t="str">
        <f t="shared" si="5"/>
        <v>SCE:REA:Window Evap Cooler:SFm</v>
      </c>
    </row>
    <row r="343" spans="1:12" hidden="1" x14ac:dyDescent="0.25">
      <c r="A343" s="31" t="s">
        <v>6</v>
      </c>
      <c r="B343" s="32" t="s">
        <v>7</v>
      </c>
      <c r="C343" s="32" t="s">
        <v>217</v>
      </c>
      <c r="D343" s="32" t="s">
        <v>183</v>
      </c>
      <c r="E343" s="32" t="s">
        <v>218</v>
      </c>
      <c r="F343" s="32" t="s">
        <v>219</v>
      </c>
      <c r="G343" s="33">
        <f>INDEX('From ''MeasureAdjustments'' Tab'!$E$2:$K$408,MATCH(UniqueValues!$L343,'From ''MeasureAdjustments'' Tab'!$K$2:$K$408,0),G$1)</f>
        <v>15</v>
      </c>
      <c r="H343" s="34">
        <f>INDEX('From ''MeasureAdjustments'' Tab'!$E$2:$K$408,MATCH(UniqueValues!$L343,'From ''MeasureAdjustments'' Tab'!$K$2:$K$408,0),H$1)</f>
        <v>0</v>
      </c>
      <c r="I343" s="43" t="str">
        <f>INDEX('From ''MeasureAdjustments'' Tab'!$E$2:$K$408,MATCH(UniqueValues!$L343,'From ''MeasureAdjustments'' Tab'!$K$2:$K$408,0),I$1)</f>
        <v>REA</v>
      </c>
      <c r="J343" s="23">
        <f>INDEX('From ''MeasureAdjustments'' Tab'!$E$2:$K$408,MATCH(UniqueValues!$L343,'From ''MeasureAdjustments'' Tab'!$K$2:$K$408,0),J$1)</f>
        <v>15</v>
      </c>
      <c r="K343" s="24">
        <f>INDEX('From ''MeasureAdjustments'' Tab'!$E$2:$K$408,MATCH(UniqueValues!$L343,'From ''MeasureAdjustments'' Tab'!$K$2:$K$408,0),K$1)</f>
        <v>0</v>
      </c>
      <c r="L343" t="str">
        <f t="shared" si="5"/>
        <v>SCE:REA:Window Evap Cooler:DMo</v>
      </c>
    </row>
    <row r="344" spans="1:12" hidden="1" x14ac:dyDescent="0.25">
      <c r="A344" s="35" t="s">
        <v>6</v>
      </c>
      <c r="B344" s="36" t="s">
        <v>7</v>
      </c>
      <c r="C344" s="36" t="s">
        <v>220</v>
      </c>
      <c r="D344" s="36" t="s">
        <v>171</v>
      </c>
      <c r="E344" s="36" t="s">
        <v>221</v>
      </c>
      <c r="F344" s="36" t="s">
        <v>222</v>
      </c>
      <c r="G344" s="37">
        <f>INDEX('From ''MeasureAdjustments'' Tab'!$E$2:$K$408,MATCH(UniqueValues!$L344,'From ''MeasureAdjustments'' Tab'!$K$2:$K$408,0),G$1)</f>
        <v>15</v>
      </c>
      <c r="H344" s="38">
        <f>INDEX('From ''MeasureAdjustments'' Tab'!$E$2:$K$408,MATCH(UniqueValues!$L344,'From ''MeasureAdjustments'' Tab'!$K$2:$K$408,0),H$1)</f>
        <v>0</v>
      </c>
      <c r="I344" s="44" t="str">
        <f>INDEX('From ''MeasureAdjustments'' Tab'!$E$2:$K$408,MATCH(UniqueValues!$L344,'From ''MeasureAdjustments'' Tab'!$K$2:$K$408,0),I$1)</f>
        <v>REA</v>
      </c>
      <c r="J344" s="25">
        <f>INDEX('From ''MeasureAdjustments'' Tab'!$E$2:$K$408,MATCH(UniqueValues!$L344,'From ''MeasureAdjustments'' Tab'!$K$2:$K$408,0),J$1)</f>
        <v>15</v>
      </c>
      <c r="K344" s="26">
        <f>INDEX('From ''MeasureAdjustments'' Tab'!$E$2:$K$408,MATCH(UniqueValues!$L344,'From ''MeasureAdjustments'' Tab'!$K$2:$K$408,0),K$1)</f>
        <v>0</v>
      </c>
      <c r="L344" t="str">
        <f t="shared" si="5"/>
        <v>SCE:REA:With Damper Direct Evap Cooler:SFm</v>
      </c>
    </row>
  </sheetData>
  <sheetProtection selectLockedCells="1" selectUnlockedCells="1"/>
  <autoFilter ref="A3:L344">
    <filterColumn colId="5">
      <filters>
        <filter val="SCE13RN023.2"/>
      </filters>
    </filterColumn>
  </autoFilter>
  <mergeCells count="2">
    <mergeCell ref="A2:H2"/>
    <mergeCell ref="I2:K2"/>
  </mergeCells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topLeftCell="A366" workbookViewId="0">
      <selection activeCell="K2" sqref="K2"/>
    </sheetView>
  </sheetViews>
  <sheetFormatPr defaultColWidth="9.109375" defaultRowHeight="14.4" x14ac:dyDescent="0.3"/>
  <cols>
    <col min="1" max="2" width="9.109375" style="6"/>
    <col min="3" max="3" width="116" style="6" bestFit="1" customWidth="1"/>
    <col min="4" max="6" width="9.109375" style="6"/>
    <col min="7" max="7" width="22.88671875" style="6" bestFit="1" customWidth="1"/>
    <col min="8" max="16384" width="9.109375" style="6"/>
  </cols>
  <sheetData>
    <row r="1" spans="1:11" ht="43.2" x14ac:dyDescent="0.3">
      <c r="A1" s="1" t="s">
        <v>0</v>
      </c>
      <c r="B1" s="2" t="s">
        <v>1</v>
      </c>
      <c r="C1" s="2" t="s">
        <v>223</v>
      </c>
      <c r="D1" s="2" t="s">
        <v>224</v>
      </c>
      <c r="E1" s="2" t="s">
        <v>225</v>
      </c>
      <c r="F1" s="3" t="s">
        <v>226</v>
      </c>
      <c r="G1" s="4" t="s">
        <v>227</v>
      </c>
      <c r="H1" s="4" t="s">
        <v>228</v>
      </c>
      <c r="I1" s="5" t="s">
        <v>229</v>
      </c>
      <c r="J1" s="5" t="s">
        <v>230</v>
      </c>
      <c r="K1" s="17" t="s">
        <v>330</v>
      </c>
    </row>
    <row r="2" spans="1:11" x14ac:dyDescent="0.3">
      <c r="A2" s="7" t="s">
        <v>6</v>
      </c>
      <c r="B2" s="8" t="s">
        <v>7</v>
      </c>
      <c r="C2" s="9" t="s">
        <v>231</v>
      </c>
      <c r="D2" s="8" t="s">
        <v>232</v>
      </c>
      <c r="E2" s="8">
        <v>16</v>
      </c>
      <c r="F2" s="10">
        <v>0</v>
      </c>
      <c r="G2" s="11" t="s">
        <v>1</v>
      </c>
      <c r="H2" s="11" t="s">
        <v>233</v>
      </c>
      <c r="I2" s="12">
        <v>4</v>
      </c>
      <c r="J2" s="12">
        <v>0</v>
      </c>
      <c r="K2" s="6" t="str">
        <f>A2&amp;":"&amp;B2&amp;":"&amp;C2&amp;":"&amp;D2</f>
        <v>SCE:REA:(1) 36in Medium Temp Reach-In Display Cases Canopy LED Replacing (2) 36in T12 Linear Fluorescent:S_MIC</v>
      </c>
    </row>
    <row r="3" spans="1:11" x14ac:dyDescent="0.3">
      <c r="A3" s="7" t="s">
        <v>6</v>
      </c>
      <c r="B3" s="8" t="s">
        <v>7</v>
      </c>
      <c r="C3" s="9" t="s">
        <v>234</v>
      </c>
      <c r="D3" s="8" t="s">
        <v>232</v>
      </c>
      <c r="E3" s="8">
        <v>16</v>
      </c>
      <c r="F3" s="10">
        <v>0</v>
      </c>
      <c r="G3" s="11" t="s">
        <v>1</v>
      </c>
      <c r="H3" s="11" t="s">
        <v>233</v>
      </c>
      <c r="I3" s="12">
        <v>4</v>
      </c>
      <c r="J3" s="12">
        <v>0</v>
      </c>
      <c r="K3" s="6" t="str">
        <f t="shared" ref="K3:K66" si="0">A3&amp;":"&amp;B3&amp;":"&amp;C3&amp;":"&amp;D3</f>
        <v>SCE:REA:(1) 36in Medium Temp Reach-In Display Cases Canopy LED Replacing (2) 36in T8 Linear Fluorescent:S_MIC</v>
      </c>
    </row>
    <row r="4" spans="1:11" x14ac:dyDescent="0.3">
      <c r="A4" s="7" t="s">
        <v>6</v>
      </c>
      <c r="B4" s="8" t="s">
        <v>7</v>
      </c>
      <c r="C4" s="9" t="s">
        <v>235</v>
      </c>
      <c r="D4" s="8" t="s">
        <v>232</v>
      </c>
      <c r="E4" s="8">
        <v>16</v>
      </c>
      <c r="F4" s="10">
        <v>0</v>
      </c>
      <c r="G4" s="11" t="s">
        <v>1</v>
      </c>
      <c r="H4" s="11" t="s">
        <v>233</v>
      </c>
      <c r="I4" s="12">
        <v>4</v>
      </c>
      <c r="J4" s="12">
        <v>0</v>
      </c>
      <c r="K4" s="6" t="str">
        <f t="shared" si="0"/>
        <v>SCE:REA:(1) 36in Medium Temp Reach-In Display Cases Shelf LED Replacing (1) 36in T12 Linear Fluorescent:S_MIC</v>
      </c>
    </row>
    <row r="5" spans="1:11" x14ac:dyDescent="0.3">
      <c r="A5" s="7" t="s">
        <v>6</v>
      </c>
      <c r="B5" s="8" t="s">
        <v>7</v>
      </c>
      <c r="C5" s="9" t="s">
        <v>236</v>
      </c>
      <c r="D5" s="8" t="s">
        <v>232</v>
      </c>
      <c r="E5" s="8">
        <v>16</v>
      </c>
      <c r="F5" s="10">
        <v>0</v>
      </c>
      <c r="G5" s="11" t="s">
        <v>1</v>
      </c>
      <c r="H5" s="11" t="s">
        <v>233</v>
      </c>
      <c r="I5" s="12">
        <v>4</v>
      </c>
      <c r="J5" s="12">
        <v>0</v>
      </c>
      <c r="K5" s="6" t="str">
        <f t="shared" si="0"/>
        <v>SCE:REA:(1) 48in Medium Temp Reach-In Display Cases Canopy LED Replacing (2) 48in T8 Linear Fluorescent:S_MIC</v>
      </c>
    </row>
    <row r="6" spans="1:11" x14ac:dyDescent="0.3">
      <c r="A6" s="7" t="s">
        <v>6</v>
      </c>
      <c r="B6" s="8" t="s">
        <v>7</v>
      </c>
      <c r="C6" s="9" t="s">
        <v>237</v>
      </c>
      <c r="D6" s="8" t="s">
        <v>238</v>
      </c>
      <c r="E6" s="8">
        <v>16</v>
      </c>
      <c r="F6" s="10">
        <v>0</v>
      </c>
      <c r="G6" s="11" t="s">
        <v>1</v>
      </c>
      <c r="H6" s="11" t="s">
        <v>233</v>
      </c>
      <c r="I6" s="12">
        <v>4</v>
      </c>
      <c r="J6" s="12">
        <v>0</v>
      </c>
      <c r="K6" s="6" t="str">
        <f t="shared" si="0"/>
        <v>SCE:REA:(1) 48in Medium Temp Reach-In Display Cases Shelf LED Replacing (1) 48in T8 Linear Fluorescent:GRO</v>
      </c>
    </row>
    <row r="7" spans="1:11" x14ac:dyDescent="0.3">
      <c r="A7" s="7" t="s">
        <v>6</v>
      </c>
      <c r="B7" s="8" t="s">
        <v>7</v>
      </c>
      <c r="C7" s="9" t="s">
        <v>239</v>
      </c>
      <c r="D7" s="8" t="s">
        <v>238</v>
      </c>
      <c r="E7" s="8">
        <v>16</v>
      </c>
      <c r="F7" s="10">
        <v>0</v>
      </c>
      <c r="G7" s="11" t="s">
        <v>1</v>
      </c>
      <c r="H7" s="11" t="s">
        <v>233</v>
      </c>
      <c r="I7" s="12">
        <v>4</v>
      </c>
      <c r="J7" s="12">
        <v>0</v>
      </c>
      <c r="K7" s="6" t="str">
        <f t="shared" si="0"/>
        <v>SCE:REA:(1) 60in Retrofits In Medium Temp Reach-In Display Cases LED Replacing (1) 60in T8 Linear Fluorescent:GRO</v>
      </c>
    </row>
    <row r="8" spans="1:11" x14ac:dyDescent="0.3">
      <c r="A8" s="7" t="s">
        <v>6</v>
      </c>
      <c r="B8" s="8" t="s">
        <v>7</v>
      </c>
      <c r="C8" s="9" t="s">
        <v>83</v>
      </c>
      <c r="D8" s="8" t="s">
        <v>240</v>
      </c>
      <c r="E8" s="8">
        <v>12.699999809265099</v>
      </c>
      <c r="F8" s="10">
        <v>0</v>
      </c>
      <c r="G8" s="11" t="s">
        <v>1</v>
      </c>
      <c r="H8" s="11" t="s">
        <v>233</v>
      </c>
      <c r="I8" s="12">
        <v>12.699999809265099</v>
      </c>
      <c r="J8" s="12">
        <v>0</v>
      </c>
      <c r="K8" s="6" t="str">
        <f t="shared" si="0"/>
        <v>SCE:REA:&lt; 25 HP Centrifugal Booster Pump System Overhaul Maintenance:S_AGR</v>
      </c>
    </row>
    <row r="9" spans="1:11" x14ac:dyDescent="0.3">
      <c r="A9" s="7" t="s">
        <v>6</v>
      </c>
      <c r="B9" s="8" t="s">
        <v>7</v>
      </c>
      <c r="C9" s="9" t="s">
        <v>87</v>
      </c>
      <c r="D9" s="8" t="s">
        <v>240</v>
      </c>
      <c r="E9" s="8">
        <v>8.3000001907348597</v>
      </c>
      <c r="F9" s="10">
        <v>0</v>
      </c>
      <c r="G9" s="11" t="s">
        <v>1</v>
      </c>
      <c r="H9" s="11" t="s">
        <v>233</v>
      </c>
      <c r="I9" s="12">
        <v>8.3000001907348597</v>
      </c>
      <c r="J9" s="12">
        <v>0</v>
      </c>
      <c r="K9" s="6" t="str">
        <f t="shared" si="0"/>
        <v>SCE:REA:&lt; 25 HP Submersible Booster Pump System Overhaul Maintenance:S_AGR</v>
      </c>
    </row>
    <row r="10" spans="1:11" x14ac:dyDescent="0.3">
      <c r="A10" s="7" t="s">
        <v>6</v>
      </c>
      <c r="B10" s="8" t="s">
        <v>7</v>
      </c>
      <c r="C10" s="9" t="s">
        <v>87</v>
      </c>
      <c r="D10" s="8" t="s">
        <v>240</v>
      </c>
      <c r="E10" s="8">
        <v>8.3000001907348597</v>
      </c>
      <c r="F10" s="10">
        <v>8.3000001907348597</v>
      </c>
      <c r="G10" s="11" t="s">
        <v>1</v>
      </c>
      <c r="H10" s="11" t="s">
        <v>233</v>
      </c>
      <c r="I10" s="12">
        <v>8.3000001907348597</v>
      </c>
      <c r="J10" s="12">
        <v>0</v>
      </c>
      <c r="K10" s="6" t="str">
        <f t="shared" si="0"/>
        <v>SCE:REA:&lt; 25 HP Submersible Booster Pump System Overhaul Maintenance:S_AGR</v>
      </c>
    </row>
    <row r="11" spans="1:11" x14ac:dyDescent="0.3">
      <c r="A11" s="7" t="s">
        <v>6</v>
      </c>
      <c r="B11" s="8" t="s">
        <v>7</v>
      </c>
      <c r="C11" s="9" t="s">
        <v>89</v>
      </c>
      <c r="D11" s="8" t="s">
        <v>241</v>
      </c>
      <c r="E11" s="8">
        <v>0</v>
      </c>
      <c r="F11" s="10">
        <v>0</v>
      </c>
      <c r="G11" s="11" t="s">
        <v>1</v>
      </c>
      <c r="H11" s="11" t="s">
        <v>233</v>
      </c>
      <c r="I11" s="12">
        <v>0</v>
      </c>
      <c r="J11" s="12">
        <v>0</v>
      </c>
      <c r="K11" s="6" t="str">
        <f t="shared" si="0"/>
        <v>SCE:REA:&lt; 25 HP Submersible Well Pump System Overhaul Maintenance:OFS</v>
      </c>
    </row>
    <row r="12" spans="1:11" x14ac:dyDescent="0.3">
      <c r="A12" s="7" t="s">
        <v>6</v>
      </c>
      <c r="B12" s="8" t="s">
        <v>7</v>
      </c>
      <c r="C12" s="9" t="s">
        <v>89</v>
      </c>
      <c r="D12" s="8" t="s">
        <v>240</v>
      </c>
      <c r="E12" s="8">
        <v>6.5</v>
      </c>
      <c r="F12" s="10">
        <v>0</v>
      </c>
      <c r="G12" s="11" t="s">
        <v>1</v>
      </c>
      <c r="H12" s="11" t="s">
        <v>233</v>
      </c>
      <c r="I12" s="12">
        <v>6.5</v>
      </c>
      <c r="J12" s="12">
        <v>0</v>
      </c>
      <c r="K12" s="6" t="str">
        <f t="shared" si="0"/>
        <v>SCE:REA:&lt; 25 HP Submersible Well Pump System Overhaul Maintenance:S_AGR</v>
      </c>
    </row>
    <row r="13" spans="1:11" x14ac:dyDescent="0.3">
      <c r="A13" s="7" t="s">
        <v>6</v>
      </c>
      <c r="B13" s="8" t="s">
        <v>7</v>
      </c>
      <c r="C13" s="9" t="s">
        <v>91</v>
      </c>
      <c r="D13" s="8" t="s">
        <v>240</v>
      </c>
      <c r="E13" s="8">
        <v>9.3000001907348597</v>
      </c>
      <c r="F13" s="10">
        <v>0</v>
      </c>
      <c r="G13" s="11" t="s">
        <v>1</v>
      </c>
      <c r="H13" s="11" t="s">
        <v>233</v>
      </c>
      <c r="I13" s="12">
        <v>9.3000001907348597</v>
      </c>
      <c r="J13" s="12">
        <v>0</v>
      </c>
      <c r="K13" s="6" t="str">
        <f t="shared" si="0"/>
        <v>SCE:REA:&lt; 25 HP Turbine Booster Pump System Overhaul Maintenance:S_AGR</v>
      </c>
    </row>
    <row r="14" spans="1:11" x14ac:dyDescent="0.3">
      <c r="A14" s="7" t="s">
        <v>6</v>
      </c>
      <c r="B14" s="8" t="s">
        <v>7</v>
      </c>
      <c r="C14" s="9" t="s">
        <v>93</v>
      </c>
      <c r="D14" s="8" t="s">
        <v>240</v>
      </c>
      <c r="E14" s="8">
        <v>6.8000001907348597</v>
      </c>
      <c r="F14" s="10">
        <v>0</v>
      </c>
      <c r="G14" s="11" t="s">
        <v>1</v>
      </c>
      <c r="H14" s="11" t="s">
        <v>233</v>
      </c>
      <c r="I14" s="12">
        <v>6.8000001907348597</v>
      </c>
      <c r="J14" s="12">
        <v>0</v>
      </c>
      <c r="K14" s="6" t="str">
        <f t="shared" si="0"/>
        <v>SCE:REA:&lt; 25 HP Turbine Well Pump System Overhaul Maintenance:S_AGR</v>
      </c>
    </row>
    <row r="15" spans="1:11" x14ac:dyDescent="0.3">
      <c r="A15" s="7" t="s">
        <v>6</v>
      </c>
      <c r="B15" s="8" t="s">
        <v>7</v>
      </c>
      <c r="C15" s="9" t="s">
        <v>242</v>
      </c>
      <c r="D15" s="8" t="s">
        <v>40</v>
      </c>
      <c r="E15" s="8">
        <v>5</v>
      </c>
      <c r="F15" s="10">
        <v>0</v>
      </c>
      <c r="G15" s="11" t="s">
        <v>1</v>
      </c>
      <c r="H15" s="11" t="s">
        <v>233</v>
      </c>
      <c r="I15" s="12">
        <v>5</v>
      </c>
      <c r="J15" s="12">
        <v>0</v>
      </c>
      <c r="K15" s="6" t="str">
        <f t="shared" si="0"/>
        <v>SCE:REA:&lt; 54 kBTU/Hr Package System Economizer Replacing System With No Economizer:RFF</v>
      </c>
    </row>
    <row r="16" spans="1:11" x14ac:dyDescent="0.3">
      <c r="A16" s="7" t="s">
        <v>6</v>
      </c>
      <c r="B16" s="8" t="s">
        <v>7</v>
      </c>
      <c r="C16" s="9" t="s">
        <v>242</v>
      </c>
      <c r="D16" s="8" t="s">
        <v>243</v>
      </c>
      <c r="E16" s="8">
        <v>5</v>
      </c>
      <c r="F16" s="10">
        <v>0</v>
      </c>
      <c r="G16" s="11" t="s">
        <v>1</v>
      </c>
      <c r="H16" s="11" t="s">
        <v>233</v>
      </c>
      <c r="I16" s="12">
        <v>5</v>
      </c>
      <c r="J16" s="12">
        <v>0</v>
      </c>
      <c r="K16" s="6" t="str">
        <f t="shared" si="0"/>
        <v>SCE:REA:&lt; 54 kBTU/Hr Package System Economizer Replacing System With No Economizer:RTS</v>
      </c>
    </row>
    <row r="17" spans="1:11" x14ac:dyDescent="0.3">
      <c r="A17" s="7" t="s">
        <v>6</v>
      </c>
      <c r="B17" s="8" t="s">
        <v>7</v>
      </c>
      <c r="C17" s="9" t="s">
        <v>244</v>
      </c>
      <c r="D17" s="8" t="s">
        <v>245</v>
      </c>
      <c r="E17" s="8">
        <v>10</v>
      </c>
      <c r="F17" s="10">
        <v>0</v>
      </c>
      <c r="G17" s="11" t="s">
        <v>225</v>
      </c>
      <c r="H17" s="11" t="s">
        <v>7</v>
      </c>
      <c r="I17" s="12">
        <v>6.666666666666667</v>
      </c>
      <c r="J17" s="12">
        <v>0</v>
      </c>
      <c r="K17" s="6" t="str">
        <f t="shared" si="0"/>
        <v>SCE:REA:&lt;10 HP Variable Speed Drive On Garage Exhaust Fan Control:HTL</v>
      </c>
    </row>
    <row r="18" spans="1:11" x14ac:dyDescent="0.3">
      <c r="A18" s="7" t="s">
        <v>6</v>
      </c>
      <c r="B18" s="8" t="s">
        <v>7</v>
      </c>
      <c r="C18" s="9" t="s">
        <v>246</v>
      </c>
      <c r="D18" s="8" t="s">
        <v>247</v>
      </c>
      <c r="E18" s="8">
        <v>15</v>
      </c>
      <c r="F18" s="10">
        <v>0</v>
      </c>
      <c r="G18" s="11" t="s">
        <v>248</v>
      </c>
      <c r="H18" s="11" t="s">
        <v>233</v>
      </c>
      <c r="I18" s="12">
        <v>5</v>
      </c>
      <c r="J18" s="12">
        <v>0</v>
      </c>
      <c r="K18" s="6" t="str">
        <f t="shared" si="0"/>
        <v>SCE:REA:= 20 Ton To Code Savings Portion Package/Split System Air Conditioner Condenser:CNC</v>
      </c>
    </row>
    <row r="19" spans="1:11" x14ac:dyDescent="0.3">
      <c r="A19" s="7" t="s">
        <v>6</v>
      </c>
      <c r="B19" s="8" t="s">
        <v>7</v>
      </c>
      <c r="C19" s="9" t="s">
        <v>246</v>
      </c>
      <c r="D19" s="8" t="s">
        <v>232</v>
      </c>
      <c r="E19" s="8">
        <v>15</v>
      </c>
      <c r="F19" s="10">
        <v>0</v>
      </c>
      <c r="G19" s="11" t="s">
        <v>248</v>
      </c>
      <c r="H19" s="11" t="s">
        <v>233</v>
      </c>
      <c r="I19" s="12">
        <v>5</v>
      </c>
      <c r="J19" s="12">
        <v>0</v>
      </c>
      <c r="K19" s="6" t="str">
        <f t="shared" si="0"/>
        <v>SCE:REA:= 20 Ton To Code Savings Portion Package/Split System Air Conditioner Condenser:S_MIC</v>
      </c>
    </row>
    <row r="20" spans="1:11" x14ac:dyDescent="0.3">
      <c r="A20" s="7" t="s">
        <v>6</v>
      </c>
      <c r="B20" s="8" t="s">
        <v>7</v>
      </c>
      <c r="C20" s="9" t="s">
        <v>249</v>
      </c>
      <c r="D20" s="8" t="s">
        <v>110</v>
      </c>
      <c r="E20" s="8">
        <v>13</v>
      </c>
      <c r="F20" s="10">
        <v>0</v>
      </c>
      <c r="G20" s="11" t="s">
        <v>225</v>
      </c>
      <c r="H20" s="11" t="s">
        <v>7</v>
      </c>
      <c r="I20" s="12">
        <v>6.666666666666667</v>
      </c>
      <c r="J20" s="12">
        <v>0</v>
      </c>
      <c r="K20" s="6" t="str">
        <f t="shared" si="0"/>
        <v>SCE:REA:= 75 HP Variable Speed Drive On Process Fan Control:MLI</v>
      </c>
    </row>
    <row r="21" spans="1:11" x14ac:dyDescent="0.3">
      <c r="A21" s="7" t="s">
        <v>6</v>
      </c>
      <c r="B21" s="8" t="s">
        <v>7</v>
      </c>
      <c r="C21" s="9" t="s">
        <v>249</v>
      </c>
      <c r="D21" s="8" t="s">
        <v>250</v>
      </c>
      <c r="E21" s="8">
        <v>13</v>
      </c>
      <c r="F21" s="10">
        <v>0</v>
      </c>
      <c r="G21" s="11" t="s">
        <v>225</v>
      </c>
      <c r="H21" s="11" t="s">
        <v>7</v>
      </c>
      <c r="I21" s="12">
        <v>6.666666666666667</v>
      </c>
      <c r="J21" s="12">
        <v>0</v>
      </c>
      <c r="K21" s="6" t="str">
        <f t="shared" si="0"/>
        <v>SCE:REA:= 75 HP Variable Speed Drive On Process Fan Control:S_IND</v>
      </c>
    </row>
    <row r="22" spans="1:11" x14ac:dyDescent="0.3">
      <c r="A22" s="7" t="s">
        <v>6</v>
      </c>
      <c r="B22" s="8" t="s">
        <v>7</v>
      </c>
      <c r="C22" s="9" t="s">
        <v>251</v>
      </c>
      <c r="D22" s="8" t="s">
        <v>110</v>
      </c>
      <c r="E22" s="8">
        <v>15</v>
      </c>
      <c r="F22" s="10">
        <v>5</v>
      </c>
      <c r="G22" s="11" t="s">
        <v>1</v>
      </c>
      <c r="H22" s="11" t="s">
        <v>233</v>
      </c>
      <c r="I22" s="12">
        <v>5</v>
      </c>
      <c r="J22" s="12">
        <v>0</v>
      </c>
      <c r="K22" s="6" t="str">
        <f t="shared" si="0"/>
        <v>SCE:REA:=760 kBTU/Hr To Code Savings Portion Air Source Unitary Air Conditioner DX Equipment:MLI</v>
      </c>
    </row>
    <row r="23" spans="1:11" x14ac:dyDescent="0.3">
      <c r="A23" s="7" t="s">
        <v>6</v>
      </c>
      <c r="B23" s="8" t="s">
        <v>7</v>
      </c>
      <c r="C23" s="9" t="s">
        <v>251</v>
      </c>
      <c r="D23" s="8" t="s">
        <v>241</v>
      </c>
      <c r="E23" s="8">
        <v>15</v>
      </c>
      <c r="F23" s="10">
        <v>5</v>
      </c>
      <c r="G23" s="11" t="s">
        <v>1</v>
      </c>
      <c r="H23" s="11" t="s">
        <v>233</v>
      </c>
      <c r="I23" s="12">
        <v>5</v>
      </c>
      <c r="J23" s="12">
        <v>0</v>
      </c>
      <c r="K23" s="6" t="str">
        <f t="shared" si="0"/>
        <v>SCE:REA:=760 kBTU/Hr To Code Savings Portion Air Source Unitary Air Conditioner DX Equipment:OFS</v>
      </c>
    </row>
    <row r="24" spans="1:11" x14ac:dyDescent="0.3">
      <c r="A24" s="7" t="s">
        <v>6</v>
      </c>
      <c r="B24" s="8" t="s">
        <v>7</v>
      </c>
      <c r="C24" s="9" t="s">
        <v>251</v>
      </c>
      <c r="D24" s="8" t="s">
        <v>241</v>
      </c>
      <c r="E24" s="8">
        <v>15</v>
      </c>
      <c r="F24" s="10">
        <v>0</v>
      </c>
      <c r="G24" s="11" t="s">
        <v>1</v>
      </c>
      <c r="H24" s="11" t="s">
        <v>233</v>
      </c>
      <c r="I24" s="12">
        <v>5</v>
      </c>
      <c r="J24" s="12">
        <v>0</v>
      </c>
      <c r="K24" s="6" t="str">
        <f t="shared" si="0"/>
        <v>SCE:REA:=760 kBTU/Hr To Code Savings Portion Air Source Unitary Air Conditioner DX Equipment:OFS</v>
      </c>
    </row>
    <row r="25" spans="1:11" x14ac:dyDescent="0.3">
      <c r="A25" s="7" t="s">
        <v>6</v>
      </c>
      <c r="B25" s="8" t="s">
        <v>7</v>
      </c>
      <c r="C25" s="9" t="s">
        <v>251</v>
      </c>
      <c r="D25" s="8" t="s">
        <v>232</v>
      </c>
      <c r="E25" s="8">
        <v>15</v>
      </c>
      <c r="F25" s="10">
        <v>5</v>
      </c>
      <c r="G25" s="11" t="s">
        <v>1</v>
      </c>
      <c r="H25" s="11" t="s">
        <v>233</v>
      </c>
      <c r="I25" s="12">
        <v>5</v>
      </c>
      <c r="J25" s="12">
        <v>0</v>
      </c>
      <c r="K25" s="6" t="str">
        <f t="shared" si="0"/>
        <v>SCE:REA:=760 kBTU/Hr To Code Savings Portion Air Source Unitary Air Conditioner DX Equipment:S_MIC</v>
      </c>
    </row>
    <row r="26" spans="1:11" x14ac:dyDescent="0.3">
      <c r="A26" s="7" t="s">
        <v>6</v>
      </c>
      <c r="B26" s="8" t="s">
        <v>7</v>
      </c>
      <c r="C26" s="9" t="s">
        <v>251</v>
      </c>
      <c r="D26" s="8" t="s">
        <v>252</v>
      </c>
      <c r="E26" s="8">
        <v>15</v>
      </c>
      <c r="F26" s="10">
        <v>5</v>
      </c>
      <c r="G26" s="11" t="s">
        <v>1</v>
      </c>
      <c r="H26" s="11" t="s">
        <v>233</v>
      </c>
      <c r="I26" s="12">
        <v>5</v>
      </c>
      <c r="J26" s="12">
        <v>0</v>
      </c>
      <c r="K26" s="6" t="str">
        <f t="shared" si="0"/>
        <v>SCE:REA:=760 kBTU/Hr To Code Savings Portion Air Source Unitary Air Conditioner DX Equipment:S_TCU</v>
      </c>
    </row>
    <row r="27" spans="1:11" x14ac:dyDescent="0.3">
      <c r="A27" s="7" t="s">
        <v>6</v>
      </c>
      <c r="B27" s="8" t="s">
        <v>7</v>
      </c>
      <c r="C27" s="9" t="s">
        <v>253</v>
      </c>
      <c r="D27" s="8" t="s">
        <v>247</v>
      </c>
      <c r="E27" s="8">
        <v>10</v>
      </c>
      <c r="F27" s="10">
        <v>0</v>
      </c>
      <c r="G27" s="11" t="s">
        <v>225</v>
      </c>
      <c r="H27" s="11" t="s">
        <v>7</v>
      </c>
      <c r="I27" s="12">
        <v>6.666666666666667</v>
      </c>
      <c r="J27" s="12">
        <v>0</v>
      </c>
      <c r="K27" s="6" t="str">
        <f t="shared" si="0"/>
        <v>SCE:REA:0.39 Shgc Window Film Replacing 0.82 Shgc Window:CNC</v>
      </c>
    </row>
    <row r="28" spans="1:11" x14ac:dyDescent="0.3">
      <c r="A28" s="7" t="s">
        <v>6</v>
      </c>
      <c r="B28" s="8" t="s">
        <v>7</v>
      </c>
      <c r="C28" s="9" t="s">
        <v>253</v>
      </c>
      <c r="D28" s="8" t="s">
        <v>114</v>
      </c>
      <c r="E28" s="8">
        <v>10</v>
      </c>
      <c r="F28" s="10">
        <v>0</v>
      </c>
      <c r="G28" s="11" t="s">
        <v>225</v>
      </c>
      <c r="H28" s="11" t="s">
        <v>7</v>
      </c>
      <c r="I28" s="12">
        <v>6.666666666666667</v>
      </c>
      <c r="J28" s="12">
        <v>0</v>
      </c>
      <c r="K28" s="6" t="str">
        <f t="shared" si="0"/>
        <v>SCE:REA:0.39 Shgc Window Film Replacing 0.82 Shgc Window:ECC</v>
      </c>
    </row>
    <row r="29" spans="1:11" x14ac:dyDescent="0.3">
      <c r="A29" s="7" t="s">
        <v>6</v>
      </c>
      <c r="B29" s="8" t="s">
        <v>7</v>
      </c>
      <c r="C29" s="9" t="s">
        <v>253</v>
      </c>
      <c r="D29" s="8" t="s">
        <v>254</v>
      </c>
      <c r="E29" s="8">
        <v>10</v>
      </c>
      <c r="F29" s="10">
        <v>0</v>
      </c>
      <c r="G29" s="11" t="s">
        <v>225</v>
      </c>
      <c r="H29" s="11" t="s">
        <v>7</v>
      </c>
      <c r="I29" s="12">
        <v>6.666666666666667</v>
      </c>
      <c r="J29" s="12">
        <v>0</v>
      </c>
      <c r="K29" s="6" t="str">
        <f t="shared" si="0"/>
        <v>SCE:REA:0.39 Shgc Window Film Replacing 0.82 Shgc Window:EPR</v>
      </c>
    </row>
    <row r="30" spans="1:11" x14ac:dyDescent="0.3">
      <c r="A30" s="7" t="s">
        <v>6</v>
      </c>
      <c r="B30" s="8" t="s">
        <v>7</v>
      </c>
      <c r="C30" s="9" t="s">
        <v>253</v>
      </c>
      <c r="D30" s="8" t="s">
        <v>238</v>
      </c>
      <c r="E30" s="8">
        <v>10</v>
      </c>
      <c r="F30" s="10">
        <v>0</v>
      </c>
      <c r="G30" s="11" t="s">
        <v>225</v>
      </c>
      <c r="H30" s="11" t="s">
        <v>7</v>
      </c>
      <c r="I30" s="12">
        <v>6.666666666666667</v>
      </c>
      <c r="J30" s="12">
        <v>0</v>
      </c>
      <c r="K30" s="6" t="str">
        <f t="shared" si="0"/>
        <v>SCE:REA:0.39 Shgc Window Film Replacing 0.82 Shgc Window:GRO</v>
      </c>
    </row>
    <row r="31" spans="1:11" x14ac:dyDescent="0.3">
      <c r="A31" s="7" t="s">
        <v>6</v>
      </c>
      <c r="B31" s="8" t="s">
        <v>7</v>
      </c>
      <c r="C31" s="9" t="s">
        <v>253</v>
      </c>
      <c r="D31" s="8" t="s">
        <v>245</v>
      </c>
      <c r="E31" s="8">
        <v>10</v>
      </c>
      <c r="F31" s="10">
        <v>0</v>
      </c>
      <c r="G31" s="11" t="s">
        <v>225</v>
      </c>
      <c r="H31" s="11" t="s">
        <v>7</v>
      </c>
      <c r="I31" s="12">
        <v>6.666666666666667</v>
      </c>
      <c r="J31" s="12">
        <v>0</v>
      </c>
      <c r="K31" s="6" t="str">
        <f t="shared" si="0"/>
        <v>SCE:REA:0.39 Shgc Window Film Replacing 0.82 Shgc Window:HTL</v>
      </c>
    </row>
    <row r="32" spans="1:11" x14ac:dyDescent="0.3">
      <c r="A32" s="7" t="s">
        <v>6</v>
      </c>
      <c r="B32" s="8" t="s">
        <v>7</v>
      </c>
      <c r="C32" s="9" t="s">
        <v>253</v>
      </c>
      <c r="D32" s="8" t="s">
        <v>110</v>
      </c>
      <c r="E32" s="8">
        <v>10</v>
      </c>
      <c r="F32" s="10">
        <v>0</v>
      </c>
      <c r="G32" s="11" t="s">
        <v>225</v>
      </c>
      <c r="H32" s="11" t="s">
        <v>7</v>
      </c>
      <c r="I32" s="12">
        <v>6.666666666666667</v>
      </c>
      <c r="J32" s="12">
        <v>0</v>
      </c>
      <c r="K32" s="6" t="str">
        <f t="shared" si="0"/>
        <v>SCE:REA:0.39 Shgc Window Film Replacing 0.82 Shgc Window:MLI</v>
      </c>
    </row>
    <row r="33" spans="1:11" x14ac:dyDescent="0.3">
      <c r="A33" s="7" t="s">
        <v>6</v>
      </c>
      <c r="B33" s="8" t="s">
        <v>7</v>
      </c>
      <c r="C33" s="9" t="s">
        <v>253</v>
      </c>
      <c r="D33" s="8" t="s">
        <v>255</v>
      </c>
      <c r="E33" s="8">
        <v>10</v>
      </c>
      <c r="F33" s="10">
        <v>0</v>
      </c>
      <c r="G33" s="11" t="s">
        <v>225</v>
      </c>
      <c r="H33" s="11" t="s">
        <v>7</v>
      </c>
      <c r="I33" s="12">
        <v>6.666666666666667</v>
      </c>
      <c r="J33" s="12">
        <v>0</v>
      </c>
      <c r="K33" s="6" t="str">
        <f t="shared" si="0"/>
        <v>SCE:REA:0.39 Shgc Window Film Replacing 0.82 Shgc Window:MTL</v>
      </c>
    </row>
    <row r="34" spans="1:11" x14ac:dyDescent="0.3">
      <c r="A34" s="7" t="s">
        <v>6</v>
      </c>
      <c r="B34" s="8" t="s">
        <v>7</v>
      </c>
      <c r="C34" s="9" t="s">
        <v>253</v>
      </c>
      <c r="D34" s="8" t="s">
        <v>256</v>
      </c>
      <c r="E34" s="8">
        <v>10</v>
      </c>
      <c r="F34" s="10">
        <v>0</v>
      </c>
      <c r="G34" s="11" t="s">
        <v>225</v>
      </c>
      <c r="H34" s="11" t="s">
        <v>7</v>
      </c>
      <c r="I34" s="12">
        <v>6.666666666666667</v>
      </c>
      <c r="J34" s="12">
        <v>0</v>
      </c>
      <c r="K34" s="6" t="str">
        <f t="shared" si="0"/>
        <v>SCE:REA:0.39 Shgc Window Film Replacing 0.82 Shgc Window:OFL</v>
      </c>
    </row>
    <row r="35" spans="1:11" x14ac:dyDescent="0.3">
      <c r="A35" s="7" t="s">
        <v>6</v>
      </c>
      <c r="B35" s="8" t="s">
        <v>7</v>
      </c>
      <c r="C35" s="9" t="s">
        <v>253</v>
      </c>
      <c r="D35" s="8" t="s">
        <v>241</v>
      </c>
      <c r="E35" s="8">
        <v>10</v>
      </c>
      <c r="F35" s="10">
        <v>0</v>
      </c>
      <c r="G35" s="11" t="s">
        <v>225</v>
      </c>
      <c r="H35" s="11" t="s">
        <v>7</v>
      </c>
      <c r="I35" s="12">
        <v>6.666666666666667</v>
      </c>
      <c r="J35" s="12">
        <v>0</v>
      </c>
      <c r="K35" s="6" t="str">
        <f t="shared" si="0"/>
        <v>SCE:REA:0.39 Shgc Window Film Replacing 0.82 Shgc Window:OFS</v>
      </c>
    </row>
    <row r="36" spans="1:11" x14ac:dyDescent="0.3">
      <c r="A36" s="7" t="s">
        <v>6</v>
      </c>
      <c r="B36" s="8" t="s">
        <v>7</v>
      </c>
      <c r="C36" s="9" t="s">
        <v>253</v>
      </c>
      <c r="D36" s="8" t="s">
        <v>40</v>
      </c>
      <c r="E36" s="8">
        <v>10</v>
      </c>
      <c r="F36" s="10">
        <v>0</v>
      </c>
      <c r="G36" s="11" t="s">
        <v>225</v>
      </c>
      <c r="H36" s="11" t="s">
        <v>7</v>
      </c>
      <c r="I36" s="12">
        <v>6.666666666666667</v>
      </c>
      <c r="J36" s="12">
        <v>0</v>
      </c>
      <c r="K36" s="6" t="str">
        <f t="shared" si="0"/>
        <v>SCE:REA:0.39 Shgc Window Film Replacing 0.82 Shgc Window:RFF</v>
      </c>
    </row>
    <row r="37" spans="1:11" x14ac:dyDescent="0.3">
      <c r="A37" s="7" t="s">
        <v>6</v>
      </c>
      <c r="B37" s="8" t="s">
        <v>7</v>
      </c>
      <c r="C37" s="9" t="s">
        <v>253</v>
      </c>
      <c r="D37" s="8" t="s">
        <v>26</v>
      </c>
      <c r="E37" s="8">
        <v>10</v>
      </c>
      <c r="F37" s="10">
        <v>0</v>
      </c>
      <c r="G37" s="11" t="s">
        <v>225</v>
      </c>
      <c r="H37" s="11" t="s">
        <v>7</v>
      </c>
      <c r="I37" s="12">
        <v>6.666666666666667</v>
      </c>
      <c r="J37" s="12">
        <v>0</v>
      </c>
      <c r="K37" s="6" t="str">
        <f t="shared" si="0"/>
        <v>SCE:REA:0.39 Shgc Window Film Replacing 0.82 Shgc Window:RSD</v>
      </c>
    </row>
    <row r="38" spans="1:11" x14ac:dyDescent="0.3">
      <c r="A38" s="7" t="s">
        <v>6</v>
      </c>
      <c r="B38" s="8" t="s">
        <v>7</v>
      </c>
      <c r="C38" s="9" t="s">
        <v>253</v>
      </c>
      <c r="D38" s="8" t="s">
        <v>243</v>
      </c>
      <c r="E38" s="8">
        <v>10</v>
      </c>
      <c r="F38" s="10">
        <v>0</v>
      </c>
      <c r="G38" s="11" t="s">
        <v>225</v>
      </c>
      <c r="H38" s="11" t="s">
        <v>7</v>
      </c>
      <c r="I38" s="12">
        <v>6.666666666666667</v>
      </c>
      <c r="J38" s="12">
        <v>0</v>
      </c>
      <c r="K38" s="6" t="str">
        <f t="shared" si="0"/>
        <v>SCE:REA:0.39 Shgc Window Film Replacing 0.82 Shgc Window:RTS</v>
      </c>
    </row>
    <row r="39" spans="1:11" x14ac:dyDescent="0.3">
      <c r="A39" s="7" t="s">
        <v>6</v>
      </c>
      <c r="B39" s="8" t="s">
        <v>7</v>
      </c>
      <c r="C39" s="9" t="s">
        <v>253</v>
      </c>
      <c r="D39" s="8" t="s">
        <v>232</v>
      </c>
      <c r="E39" s="8">
        <v>10</v>
      </c>
      <c r="F39" s="10">
        <v>0</v>
      </c>
      <c r="G39" s="11" t="s">
        <v>225</v>
      </c>
      <c r="H39" s="11" t="s">
        <v>7</v>
      </c>
      <c r="I39" s="12">
        <v>6.666666666666667</v>
      </c>
      <c r="J39" s="12">
        <v>0</v>
      </c>
      <c r="K39" s="6" t="str">
        <f t="shared" si="0"/>
        <v>SCE:REA:0.39 Shgc Window Film Replacing 0.82 Shgc Window:S_MIC</v>
      </c>
    </row>
    <row r="40" spans="1:11" x14ac:dyDescent="0.3">
      <c r="A40" s="7" t="s">
        <v>6</v>
      </c>
      <c r="B40" s="8" t="s">
        <v>7</v>
      </c>
      <c r="C40" s="9" t="s">
        <v>253</v>
      </c>
      <c r="D40" s="8" t="s">
        <v>252</v>
      </c>
      <c r="E40" s="8">
        <v>10</v>
      </c>
      <c r="F40" s="10">
        <v>0</v>
      </c>
      <c r="G40" s="11" t="s">
        <v>225</v>
      </c>
      <c r="H40" s="11" t="s">
        <v>7</v>
      </c>
      <c r="I40" s="12">
        <v>6.666666666666667</v>
      </c>
      <c r="J40" s="12">
        <v>0</v>
      </c>
      <c r="K40" s="6" t="str">
        <f t="shared" si="0"/>
        <v>SCE:REA:0.39 Shgc Window Film Replacing 0.82 Shgc Window:S_TCU</v>
      </c>
    </row>
    <row r="41" spans="1:11" x14ac:dyDescent="0.3">
      <c r="A41" s="7" t="s">
        <v>6</v>
      </c>
      <c r="B41" s="8" t="s">
        <v>7</v>
      </c>
      <c r="C41" s="9" t="s">
        <v>257</v>
      </c>
      <c r="D41" s="8" t="s">
        <v>258</v>
      </c>
      <c r="E41" s="8">
        <v>10</v>
      </c>
      <c r="F41" s="10">
        <v>0</v>
      </c>
      <c r="G41" s="11" t="s">
        <v>225</v>
      </c>
      <c r="H41" s="11" t="s">
        <v>7</v>
      </c>
      <c r="I41" s="12">
        <v>6.666666666666667</v>
      </c>
      <c r="J41" s="12">
        <v>0</v>
      </c>
      <c r="K41" s="6" t="str">
        <f t="shared" si="0"/>
        <v>SCE:REA:11 HP - 40 HP Variable Speed Drive On Garage Exhaust Fan Control:EUN</v>
      </c>
    </row>
    <row r="42" spans="1:11" x14ac:dyDescent="0.3">
      <c r="A42" s="7" t="s">
        <v>6</v>
      </c>
      <c r="B42" s="8" t="s">
        <v>7</v>
      </c>
      <c r="C42" s="9" t="s">
        <v>257</v>
      </c>
      <c r="D42" s="8" t="s">
        <v>245</v>
      </c>
      <c r="E42" s="8">
        <v>10</v>
      </c>
      <c r="F42" s="10">
        <v>0</v>
      </c>
      <c r="G42" s="11" t="s">
        <v>225</v>
      </c>
      <c r="H42" s="11" t="s">
        <v>7</v>
      </c>
      <c r="I42" s="12">
        <v>6.666666666666667</v>
      </c>
      <c r="J42" s="12">
        <v>0</v>
      </c>
      <c r="K42" s="6" t="str">
        <f t="shared" si="0"/>
        <v>SCE:REA:11 HP - 40 HP Variable Speed Drive On Garage Exhaust Fan Control:HTL</v>
      </c>
    </row>
    <row r="43" spans="1:11" x14ac:dyDescent="0.3">
      <c r="A43" s="7" t="s">
        <v>6</v>
      </c>
      <c r="B43" s="8" t="s">
        <v>7</v>
      </c>
      <c r="C43" s="9" t="s">
        <v>259</v>
      </c>
      <c r="D43" s="8" t="s">
        <v>114</v>
      </c>
      <c r="E43" s="8">
        <v>15</v>
      </c>
      <c r="F43" s="10">
        <v>5</v>
      </c>
      <c r="G43" s="11" t="s">
        <v>1</v>
      </c>
      <c r="H43" s="11" t="s">
        <v>233</v>
      </c>
      <c r="I43" s="12">
        <v>5</v>
      </c>
      <c r="J43" s="12">
        <v>0</v>
      </c>
      <c r="K43" s="6" t="str">
        <f t="shared" si="0"/>
        <v>SCE:REA:135-240 kBTU/Hr To Code Savings Portion Air Source Unitary Air Conditioner DX Equipment:ECC</v>
      </c>
    </row>
    <row r="44" spans="1:11" x14ac:dyDescent="0.3">
      <c r="A44" s="7" t="s">
        <v>6</v>
      </c>
      <c r="B44" s="8" t="s">
        <v>7</v>
      </c>
      <c r="C44" s="9" t="s">
        <v>259</v>
      </c>
      <c r="D44" s="8" t="s">
        <v>254</v>
      </c>
      <c r="E44" s="8">
        <v>15</v>
      </c>
      <c r="F44" s="10">
        <v>5</v>
      </c>
      <c r="G44" s="11" t="s">
        <v>1</v>
      </c>
      <c r="H44" s="11" t="s">
        <v>233</v>
      </c>
      <c r="I44" s="12">
        <v>5</v>
      </c>
      <c r="J44" s="12">
        <v>0</v>
      </c>
      <c r="K44" s="6" t="str">
        <f t="shared" si="0"/>
        <v>SCE:REA:135-240 kBTU/Hr To Code Savings Portion Air Source Unitary Air Conditioner DX Equipment:EPR</v>
      </c>
    </row>
    <row r="45" spans="1:11" x14ac:dyDescent="0.3">
      <c r="A45" s="7" t="s">
        <v>6</v>
      </c>
      <c r="B45" s="8" t="s">
        <v>7</v>
      </c>
      <c r="C45" s="9" t="s">
        <v>259</v>
      </c>
      <c r="D45" s="8" t="s">
        <v>260</v>
      </c>
      <c r="E45" s="8">
        <v>15</v>
      </c>
      <c r="F45" s="10">
        <v>5</v>
      </c>
      <c r="G45" s="11" t="s">
        <v>1</v>
      </c>
      <c r="H45" s="11" t="s">
        <v>233</v>
      </c>
      <c r="I45" s="12">
        <v>5</v>
      </c>
      <c r="J45" s="12">
        <v>0</v>
      </c>
      <c r="K45" s="6" t="str">
        <f t="shared" si="0"/>
        <v>SCE:REA:135-240 kBTU/Hr To Code Savings Portion Air Source Unitary Air Conditioner DX Equipment:ESE</v>
      </c>
    </row>
    <row r="46" spans="1:11" x14ac:dyDescent="0.3">
      <c r="A46" s="7" t="s">
        <v>6</v>
      </c>
      <c r="B46" s="8" t="s">
        <v>7</v>
      </c>
      <c r="C46" s="9" t="s">
        <v>259</v>
      </c>
      <c r="D46" s="8" t="s">
        <v>110</v>
      </c>
      <c r="E46" s="8">
        <v>15</v>
      </c>
      <c r="F46" s="10">
        <v>5</v>
      </c>
      <c r="G46" s="11" t="s">
        <v>1</v>
      </c>
      <c r="H46" s="11" t="s">
        <v>233</v>
      </c>
      <c r="I46" s="12">
        <v>5</v>
      </c>
      <c r="J46" s="12">
        <v>0</v>
      </c>
      <c r="K46" s="6" t="str">
        <f t="shared" si="0"/>
        <v>SCE:REA:135-240 kBTU/Hr To Code Savings Portion Air Source Unitary Air Conditioner DX Equipment:MLI</v>
      </c>
    </row>
    <row r="47" spans="1:11" x14ac:dyDescent="0.3">
      <c r="A47" s="7" t="s">
        <v>6</v>
      </c>
      <c r="B47" s="8" t="s">
        <v>7</v>
      </c>
      <c r="C47" s="9" t="s">
        <v>259</v>
      </c>
      <c r="D47" s="8" t="s">
        <v>255</v>
      </c>
      <c r="E47" s="8">
        <v>15</v>
      </c>
      <c r="F47" s="10">
        <v>5</v>
      </c>
      <c r="G47" s="11" t="s">
        <v>1</v>
      </c>
      <c r="H47" s="11" t="s">
        <v>233</v>
      </c>
      <c r="I47" s="12">
        <v>5</v>
      </c>
      <c r="J47" s="12">
        <v>0</v>
      </c>
      <c r="K47" s="6" t="str">
        <f t="shared" si="0"/>
        <v>SCE:REA:135-240 kBTU/Hr To Code Savings Portion Air Source Unitary Air Conditioner DX Equipment:MTL</v>
      </c>
    </row>
    <row r="48" spans="1:11" x14ac:dyDescent="0.3">
      <c r="A48" s="7" t="s">
        <v>6</v>
      </c>
      <c r="B48" s="8" t="s">
        <v>7</v>
      </c>
      <c r="C48" s="9" t="s">
        <v>259</v>
      </c>
      <c r="D48" s="8" t="s">
        <v>256</v>
      </c>
      <c r="E48" s="8">
        <v>15</v>
      </c>
      <c r="F48" s="10">
        <v>5</v>
      </c>
      <c r="G48" s="11" t="s">
        <v>1</v>
      </c>
      <c r="H48" s="11" t="s">
        <v>233</v>
      </c>
      <c r="I48" s="12">
        <v>5</v>
      </c>
      <c r="J48" s="12">
        <v>0</v>
      </c>
      <c r="K48" s="6" t="str">
        <f t="shared" si="0"/>
        <v>SCE:REA:135-240 kBTU/Hr To Code Savings Portion Air Source Unitary Air Conditioner DX Equipment:OFL</v>
      </c>
    </row>
    <row r="49" spans="1:11" x14ac:dyDescent="0.3">
      <c r="A49" s="7" t="s">
        <v>6</v>
      </c>
      <c r="B49" s="8" t="s">
        <v>7</v>
      </c>
      <c r="C49" s="9" t="s">
        <v>259</v>
      </c>
      <c r="D49" s="8" t="s">
        <v>241</v>
      </c>
      <c r="E49" s="8">
        <v>15</v>
      </c>
      <c r="F49" s="10">
        <v>0</v>
      </c>
      <c r="G49" s="11" t="s">
        <v>1</v>
      </c>
      <c r="H49" s="11" t="s">
        <v>233</v>
      </c>
      <c r="I49" s="12">
        <v>5</v>
      </c>
      <c r="J49" s="12">
        <v>0</v>
      </c>
      <c r="K49" s="6" t="str">
        <f t="shared" si="0"/>
        <v>SCE:REA:135-240 kBTU/Hr To Code Savings Portion Air Source Unitary Air Conditioner DX Equipment:OFS</v>
      </c>
    </row>
    <row r="50" spans="1:11" x14ac:dyDescent="0.3">
      <c r="A50" s="7" t="s">
        <v>6</v>
      </c>
      <c r="B50" s="8" t="s">
        <v>7</v>
      </c>
      <c r="C50" s="9" t="s">
        <v>259</v>
      </c>
      <c r="D50" s="8" t="s">
        <v>241</v>
      </c>
      <c r="E50" s="8">
        <v>15</v>
      </c>
      <c r="F50" s="10">
        <v>5</v>
      </c>
      <c r="G50" s="11" t="s">
        <v>1</v>
      </c>
      <c r="H50" s="11" t="s">
        <v>233</v>
      </c>
      <c r="I50" s="12">
        <v>5</v>
      </c>
      <c r="J50" s="12">
        <v>0</v>
      </c>
      <c r="K50" s="6" t="str">
        <f t="shared" si="0"/>
        <v>SCE:REA:135-240 kBTU/Hr To Code Savings Portion Air Source Unitary Air Conditioner DX Equipment:OFS</v>
      </c>
    </row>
    <row r="51" spans="1:11" x14ac:dyDescent="0.3">
      <c r="A51" s="7" t="s">
        <v>6</v>
      </c>
      <c r="B51" s="8" t="s">
        <v>7</v>
      </c>
      <c r="C51" s="9" t="s">
        <v>259</v>
      </c>
      <c r="D51" s="8" t="s">
        <v>26</v>
      </c>
      <c r="E51" s="8">
        <v>15</v>
      </c>
      <c r="F51" s="10">
        <v>5</v>
      </c>
      <c r="G51" s="11" t="s">
        <v>1</v>
      </c>
      <c r="H51" s="11" t="s">
        <v>233</v>
      </c>
      <c r="I51" s="12">
        <v>5</v>
      </c>
      <c r="J51" s="12">
        <v>0</v>
      </c>
      <c r="K51" s="6" t="str">
        <f t="shared" si="0"/>
        <v>SCE:REA:135-240 kBTU/Hr To Code Savings Portion Air Source Unitary Air Conditioner DX Equipment:RSD</v>
      </c>
    </row>
    <row r="52" spans="1:11" x14ac:dyDescent="0.3">
      <c r="A52" s="7" t="s">
        <v>6</v>
      </c>
      <c r="B52" s="8" t="s">
        <v>7</v>
      </c>
      <c r="C52" s="9" t="s">
        <v>259</v>
      </c>
      <c r="D52" s="8" t="s">
        <v>261</v>
      </c>
      <c r="E52" s="8">
        <v>15</v>
      </c>
      <c r="F52" s="10">
        <v>5</v>
      </c>
      <c r="G52" s="11" t="s">
        <v>1</v>
      </c>
      <c r="H52" s="11" t="s">
        <v>233</v>
      </c>
      <c r="I52" s="12">
        <v>5</v>
      </c>
      <c r="J52" s="12">
        <v>0</v>
      </c>
      <c r="K52" s="6" t="str">
        <f t="shared" si="0"/>
        <v>SCE:REA:135-240 kBTU/Hr To Code Savings Portion Air Source Unitary Air Conditioner DX Equipment:RTL</v>
      </c>
    </row>
    <row r="53" spans="1:11" x14ac:dyDescent="0.3">
      <c r="A53" s="7" t="s">
        <v>6</v>
      </c>
      <c r="B53" s="8" t="s">
        <v>7</v>
      </c>
      <c r="C53" s="9" t="s">
        <v>259</v>
      </c>
      <c r="D53" s="8" t="s">
        <v>250</v>
      </c>
      <c r="E53" s="8">
        <v>15</v>
      </c>
      <c r="F53" s="10">
        <v>5</v>
      </c>
      <c r="G53" s="11" t="s">
        <v>1</v>
      </c>
      <c r="H53" s="11" t="s">
        <v>233</v>
      </c>
      <c r="I53" s="12">
        <v>5</v>
      </c>
      <c r="J53" s="12">
        <v>0</v>
      </c>
      <c r="K53" s="6" t="str">
        <f t="shared" si="0"/>
        <v>SCE:REA:135-240 kBTU/Hr To Code Savings Portion Air Source Unitary Air Conditioner DX Equipment:S_IND</v>
      </c>
    </row>
    <row r="54" spans="1:11" x14ac:dyDescent="0.3">
      <c r="A54" s="7" t="s">
        <v>6</v>
      </c>
      <c r="B54" s="8" t="s">
        <v>7</v>
      </c>
      <c r="C54" s="9" t="s">
        <v>259</v>
      </c>
      <c r="D54" s="8" t="s">
        <v>232</v>
      </c>
      <c r="E54" s="8">
        <v>15</v>
      </c>
      <c r="F54" s="10">
        <v>5</v>
      </c>
      <c r="G54" s="11" t="s">
        <v>1</v>
      </c>
      <c r="H54" s="11" t="s">
        <v>233</v>
      </c>
      <c r="I54" s="12">
        <v>5</v>
      </c>
      <c r="J54" s="12">
        <v>0</v>
      </c>
      <c r="K54" s="6" t="str">
        <f t="shared" si="0"/>
        <v>SCE:REA:135-240 kBTU/Hr To Code Savings Portion Air Source Unitary Air Conditioner DX Equipment:S_MIC</v>
      </c>
    </row>
    <row r="55" spans="1:11" x14ac:dyDescent="0.3">
      <c r="A55" s="7" t="s">
        <v>6</v>
      </c>
      <c r="B55" s="8" t="s">
        <v>7</v>
      </c>
      <c r="C55" s="9" t="s">
        <v>259</v>
      </c>
      <c r="D55" s="8" t="s">
        <v>232</v>
      </c>
      <c r="E55" s="8">
        <v>15</v>
      </c>
      <c r="F55" s="10">
        <v>0</v>
      </c>
      <c r="G55" s="11" t="s">
        <v>1</v>
      </c>
      <c r="H55" s="11" t="s">
        <v>233</v>
      </c>
      <c r="I55" s="12">
        <v>5</v>
      </c>
      <c r="J55" s="12">
        <v>0</v>
      </c>
      <c r="K55" s="6" t="str">
        <f t="shared" si="0"/>
        <v>SCE:REA:135-240 kBTU/Hr To Code Savings Portion Air Source Unitary Air Conditioner DX Equipment:S_MIC</v>
      </c>
    </row>
    <row r="56" spans="1:11" x14ac:dyDescent="0.3">
      <c r="A56" s="7" t="s">
        <v>6</v>
      </c>
      <c r="B56" s="8" t="s">
        <v>7</v>
      </c>
      <c r="C56" s="9" t="s">
        <v>259</v>
      </c>
      <c r="D56" s="8" t="s">
        <v>252</v>
      </c>
      <c r="E56" s="8">
        <v>15</v>
      </c>
      <c r="F56" s="10">
        <v>5</v>
      </c>
      <c r="G56" s="11" t="s">
        <v>1</v>
      </c>
      <c r="H56" s="11" t="s">
        <v>233</v>
      </c>
      <c r="I56" s="12">
        <v>5</v>
      </c>
      <c r="J56" s="12">
        <v>0</v>
      </c>
      <c r="K56" s="6" t="str">
        <f t="shared" si="0"/>
        <v>SCE:REA:135-240 kBTU/Hr To Code Savings Portion Air Source Unitary Air Conditioner DX Equipment:S_TCU</v>
      </c>
    </row>
    <row r="57" spans="1:11" x14ac:dyDescent="0.3">
      <c r="A57" s="7" t="s">
        <v>6</v>
      </c>
      <c r="B57" s="8" t="s">
        <v>7</v>
      </c>
      <c r="C57" s="9" t="s">
        <v>262</v>
      </c>
      <c r="D57" s="8" t="s">
        <v>263</v>
      </c>
      <c r="E57" s="8">
        <v>15</v>
      </c>
      <c r="F57" s="10">
        <v>5</v>
      </c>
      <c r="G57" s="11" t="s">
        <v>1</v>
      </c>
      <c r="H57" s="11" t="s">
        <v>233</v>
      </c>
      <c r="I57" s="12">
        <v>5</v>
      </c>
      <c r="J57" s="12">
        <v>0</v>
      </c>
      <c r="K57" s="6" t="str">
        <f t="shared" si="0"/>
        <v>SCE:REA:240-760 kBTU/Hr To Code Savings Portion Air Source Unitary Air Conditioner DX Equipment:ASM</v>
      </c>
    </row>
    <row r="58" spans="1:11" x14ac:dyDescent="0.3">
      <c r="A58" s="7" t="s">
        <v>6</v>
      </c>
      <c r="B58" s="8" t="s">
        <v>7</v>
      </c>
      <c r="C58" s="9" t="s">
        <v>262</v>
      </c>
      <c r="D58" s="8" t="s">
        <v>247</v>
      </c>
      <c r="E58" s="8">
        <v>15</v>
      </c>
      <c r="F58" s="10">
        <v>5</v>
      </c>
      <c r="G58" s="11" t="s">
        <v>1</v>
      </c>
      <c r="H58" s="11" t="s">
        <v>233</v>
      </c>
      <c r="I58" s="12">
        <v>5</v>
      </c>
      <c r="J58" s="12">
        <v>0</v>
      </c>
      <c r="K58" s="6" t="str">
        <f t="shared" si="0"/>
        <v>SCE:REA:240-760 kBTU/Hr To Code Savings Portion Air Source Unitary Air Conditioner DX Equipment:CNC</v>
      </c>
    </row>
    <row r="59" spans="1:11" x14ac:dyDescent="0.3">
      <c r="A59" s="7" t="s">
        <v>6</v>
      </c>
      <c r="B59" s="8" t="s">
        <v>7</v>
      </c>
      <c r="C59" s="9" t="s">
        <v>262</v>
      </c>
      <c r="D59" s="8" t="s">
        <v>254</v>
      </c>
      <c r="E59" s="8">
        <v>15</v>
      </c>
      <c r="F59" s="10">
        <v>5</v>
      </c>
      <c r="G59" s="11" t="s">
        <v>1</v>
      </c>
      <c r="H59" s="11" t="s">
        <v>233</v>
      </c>
      <c r="I59" s="12">
        <v>5</v>
      </c>
      <c r="J59" s="12">
        <v>0</v>
      </c>
      <c r="K59" s="6" t="str">
        <f t="shared" si="0"/>
        <v>SCE:REA:240-760 kBTU/Hr To Code Savings Portion Air Source Unitary Air Conditioner DX Equipment:EPR</v>
      </c>
    </row>
    <row r="60" spans="1:11" x14ac:dyDescent="0.3">
      <c r="A60" s="7" t="s">
        <v>6</v>
      </c>
      <c r="B60" s="8" t="s">
        <v>7</v>
      </c>
      <c r="C60" s="9" t="s">
        <v>262</v>
      </c>
      <c r="D60" s="8" t="s">
        <v>260</v>
      </c>
      <c r="E60" s="8">
        <v>15</v>
      </c>
      <c r="F60" s="10">
        <v>5</v>
      </c>
      <c r="G60" s="11" t="s">
        <v>1</v>
      </c>
      <c r="H60" s="11" t="s">
        <v>233</v>
      </c>
      <c r="I60" s="12">
        <v>5</v>
      </c>
      <c r="J60" s="12">
        <v>0</v>
      </c>
      <c r="K60" s="6" t="str">
        <f t="shared" si="0"/>
        <v>SCE:REA:240-760 kBTU/Hr To Code Savings Portion Air Source Unitary Air Conditioner DX Equipment:ESE</v>
      </c>
    </row>
    <row r="61" spans="1:11" x14ac:dyDescent="0.3">
      <c r="A61" s="7" t="s">
        <v>6</v>
      </c>
      <c r="B61" s="8" t="s">
        <v>7</v>
      </c>
      <c r="C61" s="9" t="s">
        <v>262</v>
      </c>
      <c r="D61" s="8" t="s">
        <v>110</v>
      </c>
      <c r="E61" s="8">
        <v>15</v>
      </c>
      <c r="F61" s="10">
        <v>5</v>
      </c>
      <c r="G61" s="11" t="s">
        <v>1</v>
      </c>
      <c r="H61" s="11" t="s">
        <v>233</v>
      </c>
      <c r="I61" s="12">
        <v>5</v>
      </c>
      <c r="J61" s="12">
        <v>0</v>
      </c>
      <c r="K61" s="6" t="str">
        <f t="shared" si="0"/>
        <v>SCE:REA:240-760 kBTU/Hr To Code Savings Portion Air Source Unitary Air Conditioner DX Equipment:MLI</v>
      </c>
    </row>
    <row r="62" spans="1:11" x14ac:dyDescent="0.3">
      <c r="A62" s="7" t="s">
        <v>6</v>
      </c>
      <c r="B62" s="8" t="s">
        <v>7</v>
      </c>
      <c r="C62" s="9" t="s">
        <v>262</v>
      </c>
      <c r="D62" s="8" t="s">
        <v>255</v>
      </c>
      <c r="E62" s="8">
        <v>15</v>
      </c>
      <c r="F62" s="10">
        <v>5</v>
      </c>
      <c r="G62" s="11" t="s">
        <v>1</v>
      </c>
      <c r="H62" s="11" t="s">
        <v>233</v>
      </c>
      <c r="I62" s="12">
        <v>5</v>
      </c>
      <c r="J62" s="12">
        <v>0</v>
      </c>
      <c r="K62" s="6" t="str">
        <f t="shared" si="0"/>
        <v>SCE:REA:240-760 kBTU/Hr To Code Savings Portion Air Source Unitary Air Conditioner DX Equipment:MTL</v>
      </c>
    </row>
    <row r="63" spans="1:11" x14ac:dyDescent="0.3">
      <c r="A63" s="7" t="s">
        <v>6</v>
      </c>
      <c r="B63" s="8" t="s">
        <v>7</v>
      </c>
      <c r="C63" s="9" t="s">
        <v>262</v>
      </c>
      <c r="D63" s="8" t="s">
        <v>256</v>
      </c>
      <c r="E63" s="8">
        <v>15</v>
      </c>
      <c r="F63" s="10">
        <v>5</v>
      </c>
      <c r="G63" s="11" t="s">
        <v>1</v>
      </c>
      <c r="H63" s="11" t="s">
        <v>233</v>
      </c>
      <c r="I63" s="12">
        <v>5</v>
      </c>
      <c r="J63" s="12">
        <v>0</v>
      </c>
      <c r="K63" s="6" t="str">
        <f t="shared" si="0"/>
        <v>SCE:REA:240-760 kBTU/Hr To Code Savings Portion Air Source Unitary Air Conditioner DX Equipment:OFL</v>
      </c>
    </row>
    <row r="64" spans="1:11" x14ac:dyDescent="0.3">
      <c r="A64" s="7" t="s">
        <v>6</v>
      </c>
      <c r="B64" s="8" t="s">
        <v>7</v>
      </c>
      <c r="C64" s="9" t="s">
        <v>262</v>
      </c>
      <c r="D64" s="8" t="s">
        <v>241</v>
      </c>
      <c r="E64" s="8">
        <v>15</v>
      </c>
      <c r="F64" s="10">
        <v>5</v>
      </c>
      <c r="G64" s="11" t="s">
        <v>1</v>
      </c>
      <c r="H64" s="11" t="s">
        <v>233</v>
      </c>
      <c r="I64" s="12">
        <v>5</v>
      </c>
      <c r="J64" s="12">
        <v>0</v>
      </c>
      <c r="K64" s="6" t="str">
        <f t="shared" si="0"/>
        <v>SCE:REA:240-760 kBTU/Hr To Code Savings Portion Air Source Unitary Air Conditioner DX Equipment:OFS</v>
      </c>
    </row>
    <row r="65" spans="1:11" x14ac:dyDescent="0.3">
      <c r="A65" s="7" t="s">
        <v>6</v>
      </c>
      <c r="B65" s="8" t="s">
        <v>7</v>
      </c>
      <c r="C65" s="9" t="s">
        <v>262</v>
      </c>
      <c r="D65" s="8" t="s">
        <v>241</v>
      </c>
      <c r="E65" s="8">
        <v>15</v>
      </c>
      <c r="F65" s="10">
        <v>0</v>
      </c>
      <c r="G65" s="11" t="s">
        <v>1</v>
      </c>
      <c r="H65" s="11" t="s">
        <v>233</v>
      </c>
      <c r="I65" s="12">
        <v>5</v>
      </c>
      <c r="J65" s="12">
        <v>0</v>
      </c>
      <c r="K65" s="6" t="str">
        <f t="shared" si="0"/>
        <v>SCE:REA:240-760 kBTU/Hr To Code Savings Portion Air Source Unitary Air Conditioner DX Equipment:OFS</v>
      </c>
    </row>
    <row r="66" spans="1:11" x14ac:dyDescent="0.3">
      <c r="A66" s="7" t="s">
        <v>6</v>
      </c>
      <c r="B66" s="8" t="s">
        <v>7</v>
      </c>
      <c r="C66" s="9" t="s">
        <v>262</v>
      </c>
      <c r="D66" s="8" t="s">
        <v>264</v>
      </c>
      <c r="E66" s="8">
        <v>15</v>
      </c>
      <c r="F66" s="10">
        <v>5</v>
      </c>
      <c r="G66" s="11" t="s">
        <v>1</v>
      </c>
      <c r="H66" s="11" t="s">
        <v>233</v>
      </c>
      <c r="I66" s="12">
        <v>5</v>
      </c>
      <c r="J66" s="12">
        <v>0</v>
      </c>
      <c r="K66" s="6" t="str">
        <f t="shared" si="0"/>
        <v>SCE:REA:240-760 kBTU/Hr To Code Savings Portion Air Source Unitary Air Conditioner DX Equipment:RT3</v>
      </c>
    </row>
    <row r="67" spans="1:11" x14ac:dyDescent="0.3">
      <c r="A67" s="7" t="s">
        <v>6</v>
      </c>
      <c r="B67" s="8" t="s">
        <v>7</v>
      </c>
      <c r="C67" s="9" t="s">
        <v>262</v>
      </c>
      <c r="D67" s="8" t="s">
        <v>261</v>
      </c>
      <c r="E67" s="8">
        <v>15</v>
      </c>
      <c r="F67" s="10">
        <v>0</v>
      </c>
      <c r="G67" s="11" t="s">
        <v>1</v>
      </c>
      <c r="H67" s="11" t="s">
        <v>233</v>
      </c>
      <c r="I67" s="12">
        <v>5</v>
      </c>
      <c r="J67" s="12">
        <v>0</v>
      </c>
      <c r="K67" s="6" t="str">
        <f t="shared" ref="K67:K130" si="1">A67&amp;":"&amp;B67&amp;":"&amp;C67&amp;":"&amp;D67</f>
        <v>SCE:REA:240-760 kBTU/Hr To Code Savings Portion Air Source Unitary Air Conditioner DX Equipment:RTL</v>
      </c>
    </row>
    <row r="68" spans="1:11" x14ac:dyDescent="0.3">
      <c r="A68" s="7" t="s">
        <v>6</v>
      </c>
      <c r="B68" s="8" t="s">
        <v>7</v>
      </c>
      <c r="C68" s="9" t="s">
        <v>262</v>
      </c>
      <c r="D68" s="8" t="s">
        <v>261</v>
      </c>
      <c r="E68" s="8">
        <v>15</v>
      </c>
      <c r="F68" s="10">
        <v>5</v>
      </c>
      <c r="G68" s="11" t="s">
        <v>1</v>
      </c>
      <c r="H68" s="11" t="s">
        <v>233</v>
      </c>
      <c r="I68" s="12">
        <v>5</v>
      </c>
      <c r="J68" s="12">
        <v>0</v>
      </c>
      <c r="K68" s="6" t="str">
        <f t="shared" si="1"/>
        <v>SCE:REA:240-760 kBTU/Hr To Code Savings Portion Air Source Unitary Air Conditioner DX Equipment:RTL</v>
      </c>
    </row>
    <row r="69" spans="1:11" x14ac:dyDescent="0.3">
      <c r="A69" s="7" t="s">
        <v>6</v>
      </c>
      <c r="B69" s="8" t="s">
        <v>7</v>
      </c>
      <c r="C69" s="9" t="s">
        <v>262</v>
      </c>
      <c r="D69" s="8" t="s">
        <v>240</v>
      </c>
      <c r="E69" s="8">
        <v>15</v>
      </c>
      <c r="F69" s="10">
        <v>5</v>
      </c>
      <c r="G69" s="11" t="s">
        <v>1</v>
      </c>
      <c r="H69" s="11" t="s">
        <v>233</v>
      </c>
      <c r="I69" s="12">
        <v>5</v>
      </c>
      <c r="J69" s="12">
        <v>0</v>
      </c>
      <c r="K69" s="6" t="str">
        <f t="shared" si="1"/>
        <v>SCE:REA:240-760 kBTU/Hr To Code Savings Portion Air Source Unitary Air Conditioner DX Equipment:S_AGR</v>
      </c>
    </row>
    <row r="70" spans="1:11" x14ac:dyDescent="0.3">
      <c r="A70" s="7" t="s">
        <v>6</v>
      </c>
      <c r="B70" s="8" t="s">
        <v>7</v>
      </c>
      <c r="C70" s="9" t="s">
        <v>262</v>
      </c>
      <c r="D70" s="8" t="s">
        <v>232</v>
      </c>
      <c r="E70" s="8">
        <v>15</v>
      </c>
      <c r="F70" s="10">
        <v>5</v>
      </c>
      <c r="G70" s="11" t="s">
        <v>1</v>
      </c>
      <c r="H70" s="11" t="s">
        <v>233</v>
      </c>
      <c r="I70" s="12">
        <v>5</v>
      </c>
      <c r="J70" s="12">
        <v>0</v>
      </c>
      <c r="K70" s="6" t="str">
        <f t="shared" si="1"/>
        <v>SCE:REA:240-760 kBTU/Hr To Code Savings Portion Air Source Unitary Air Conditioner DX Equipment:S_MIC</v>
      </c>
    </row>
    <row r="71" spans="1:11" x14ac:dyDescent="0.3">
      <c r="A71" s="7" t="s">
        <v>6</v>
      </c>
      <c r="B71" s="8" t="s">
        <v>7</v>
      </c>
      <c r="C71" s="9" t="s">
        <v>262</v>
      </c>
      <c r="D71" s="8" t="s">
        <v>252</v>
      </c>
      <c r="E71" s="8">
        <v>15</v>
      </c>
      <c r="F71" s="10">
        <v>5</v>
      </c>
      <c r="G71" s="11" t="s">
        <v>1</v>
      </c>
      <c r="H71" s="11" t="s">
        <v>233</v>
      </c>
      <c r="I71" s="12">
        <v>5</v>
      </c>
      <c r="J71" s="12">
        <v>0</v>
      </c>
      <c r="K71" s="6" t="str">
        <f t="shared" si="1"/>
        <v>SCE:REA:240-760 kBTU/Hr To Code Savings Portion Air Source Unitary Air Conditioner DX Equipment:S_TCU</v>
      </c>
    </row>
    <row r="72" spans="1:11" x14ac:dyDescent="0.3">
      <c r="A72" s="7" t="s">
        <v>6</v>
      </c>
      <c r="B72" s="8" t="s">
        <v>7</v>
      </c>
      <c r="C72" s="9" t="s">
        <v>144</v>
      </c>
      <c r="D72" s="8" t="s">
        <v>240</v>
      </c>
      <c r="E72" s="8">
        <v>6.5</v>
      </c>
      <c r="F72" s="10">
        <v>0</v>
      </c>
      <c r="G72" s="11" t="s">
        <v>1</v>
      </c>
      <c r="H72" s="11" t="s">
        <v>233</v>
      </c>
      <c r="I72" s="12">
        <v>6.5</v>
      </c>
      <c r="J72" s="12">
        <v>0</v>
      </c>
      <c r="K72" s="6" t="str">
        <f t="shared" si="1"/>
        <v>SCE:REA:25-50 HP Submersible Well Pump System Overhaul Maintenance:S_AGR</v>
      </c>
    </row>
    <row r="73" spans="1:11" x14ac:dyDescent="0.3">
      <c r="A73" s="7" t="s">
        <v>6</v>
      </c>
      <c r="B73" s="8" t="s">
        <v>7</v>
      </c>
      <c r="C73" s="9" t="s">
        <v>146</v>
      </c>
      <c r="D73" s="8" t="s">
        <v>240</v>
      </c>
      <c r="E73" s="8">
        <v>9.3000001907348597</v>
      </c>
      <c r="F73" s="10">
        <v>0</v>
      </c>
      <c r="G73" s="11" t="s">
        <v>1</v>
      </c>
      <c r="H73" s="11" t="s">
        <v>233</v>
      </c>
      <c r="I73" s="12">
        <v>9.3000001907348597</v>
      </c>
      <c r="J73" s="12">
        <v>0</v>
      </c>
      <c r="K73" s="6" t="str">
        <f t="shared" si="1"/>
        <v>SCE:REA:25-50 HP Turbine Booster Pump System Overhaul Maintenance:S_AGR</v>
      </c>
    </row>
    <row r="74" spans="1:11" x14ac:dyDescent="0.3">
      <c r="A74" s="7" t="s">
        <v>6</v>
      </c>
      <c r="B74" s="8" t="s">
        <v>7</v>
      </c>
      <c r="C74" s="9" t="s">
        <v>148</v>
      </c>
      <c r="D74" s="8" t="s">
        <v>240</v>
      </c>
      <c r="E74" s="8">
        <v>6.8000001907348597</v>
      </c>
      <c r="F74" s="10">
        <v>0</v>
      </c>
      <c r="G74" s="11" t="s">
        <v>1</v>
      </c>
      <c r="H74" s="11" t="s">
        <v>233</v>
      </c>
      <c r="I74" s="12">
        <v>6.8000001907348597</v>
      </c>
      <c r="J74" s="12">
        <v>0</v>
      </c>
      <c r="K74" s="6" t="str">
        <f t="shared" si="1"/>
        <v>SCE:REA:25-50 HP Turbine Well Pump System Overhaul Maintenance:S_AGR</v>
      </c>
    </row>
    <row r="75" spans="1:11" x14ac:dyDescent="0.3">
      <c r="A75" s="7" t="s">
        <v>6</v>
      </c>
      <c r="B75" s="8" t="s">
        <v>7</v>
      </c>
      <c r="C75" s="9" t="s">
        <v>265</v>
      </c>
      <c r="D75" s="8" t="s">
        <v>256</v>
      </c>
      <c r="E75" s="8">
        <v>10</v>
      </c>
      <c r="F75" s="10">
        <v>0</v>
      </c>
      <c r="G75" s="11" t="s">
        <v>225</v>
      </c>
      <c r="H75" s="11" t="s">
        <v>7</v>
      </c>
      <c r="I75" s="12">
        <v>6.666666666666667</v>
      </c>
      <c r="J75" s="12">
        <v>0</v>
      </c>
      <c r="K75" s="6" t="str">
        <f t="shared" si="1"/>
        <v>SCE:REA:41 HP - 100 HP Variable Speed Drive On Garage Exhaust Fan Control:OFL</v>
      </c>
    </row>
    <row r="76" spans="1:11" x14ac:dyDescent="0.3">
      <c r="A76" s="7" t="s">
        <v>6</v>
      </c>
      <c r="B76" s="8" t="s">
        <v>7</v>
      </c>
      <c r="C76" s="9" t="s">
        <v>266</v>
      </c>
      <c r="D76" s="8" t="s">
        <v>238</v>
      </c>
      <c r="E76" s="8">
        <v>8</v>
      </c>
      <c r="F76" s="10">
        <v>0</v>
      </c>
      <c r="G76" s="11" t="s">
        <v>1</v>
      </c>
      <c r="H76" s="11" t="s">
        <v>233</v>
      </c>
      <c r="I76" s="12">
        <v>4</v>
      </c>
      <c r="J76" s="12">
        <v>0</v>
      </c>
      <c r="K76" s="6" t="str">
        <f t="shared" si="1"/>
        <v>SCE:REA:5 Ft LED Low Temp Reach-In Display Case Traffic Sensor Controls Replacing LED Fixture With No Occupancy Sensor:GRO</v>
      </c>
    </row>
    <row r="77" spans="1:11" x14ac:dyDescent="0.3">
      <c r="A77" s="7" t="s">
        <v>6</v>
      </c>
      <c r="B77" s="8" t="s">
        <v>7</v>
      </c>
      <c r="C77" s="9" t="s">
        <v>266</v>
      </c>
      <c r="D77" s="8" t="s">
        <v>267</v>
      </c>
      <c r="E77" s="8">
        <v>8</v>
      </c>
      <c r="F77" s="10">
        <v>0</v>
      </c>
      <c r="G77" s="11" t="s">
        <v>1</v>
      </c>
      <c r="H77" s="11" t="s">
        <v>233</v>
      </c>
      <c r="I77" s="12">
        <v>4</v>
      </c>
      <c r="J77" s="12">
        <v>0</v>
      </c>
      <c r="K77" s="6" t="str">
        <f t="shared" si="1"/>
        <v>SCE:REA:5 Ft LED Low Temp Reach-In Display Case Traffic Sensor Controls Replacing LED Fixture With No Occupancy Sensor:S_FST</v>
      </c>
    </row>
    <row r="78" spans="1:11" x14ac:dyDescent="0.3">
      <c r="A78" s="7" t="s">
        <v>6</v>
      </c>
      <c r="B78" s="8" t="s">
        <v>7</v>
      </c>
      <c r="C78" s="9" t="s">
        <v>268</v>
      </c>
      <c r="D78" s="8" t="s">
        <v>263</v>
      </c>
      <c r="E78" s="8">
        <v>15</v>
      </c>
      <c r="F78" s="10">
        <v>5</v>
      </c>
      <c r="G78" s="11" t="s">
        <v>1</v>
      </c>
      <c r="H78" s="11" t="s">
        <v>233</v>
      </c>
      <c r="I78" s="12">
        <v>5</v>
      </c>
      <c r="J78" s="12">
        <v>0</v>
      </c>
      <c r="K78" s="6" t="str">
        <f t="shared" si="1"/>
        <v>SCE:REA:65-135 kBTU/Hr To Code Savings Portion Air Source Unitary Air Conditioner DX Equipment:ASM</v>
      </c>
    </row>
    <row r="79" spans="1:11" x14ac:dyDescent="0.3">
      <c r="A79" s="7" t="s">
        <v>6</v>
      </c>
      <c r="B79" s="8" t="s">
        <v>7</v>
      </c>
      <c r="C79" s="9" t="s">
        <v>268</v>
      </c>
      <c r="D79" s="8" t="s">
        <v>247</v>
      </c>
      <c r="E79" s="8">
        <v>15</v>
      </c>
      <c r="F79" s="10">
        <v>5</v>
      </c>
      <c r="G79" s="11" t="s">
        <v>1</v>
      </c>
      <c r="H79" s="11" t="s">
        <v>233</v>
      </c>
      <c r="I79" s="12">
        <v>5</v>
      </c>
      <c r="J79" s="12">
        <v>0</v>
      </c>
      <c r="K79" s="6" t="str">
        <f t="shared" si="1"/>
        <v>SCE:REA:65-135 kBTU/Hr To Code Savings Portion Air Source Unitary Air Conditioner DX Equipment:CNC</v>
      </c>
    </row>
    <row r="80" spans="1:11" x14ac:dyDescent="0.3">
      <c r="A80" s="7" t="s">
        <v>6</v>
      </c>
      <c r="B80" s="8" t="s">
        <v>7</v>
      </c>
      <c r="C80" s="9" t="s">
        <v>268</v>
      </c>
      <c r="D80" s="8" t="s">
        <v>247</v>
      </c>
      <c r="E80" s="8">
        <v>15</v>
      </c>
      <c r="F80" s="10">
        <v>0</v>
      </c>
      <c r="G80" s="11" t="s">
        <v>1</v>
      </c>
      <c r="H80" s="11" t="s">
        <v>233</v>
      </c>
      <c r="I80" s="12">
        <v>5</v>
      </c>
      <c r="J80" s="12">
        <v>0</v>
      </c>
      <c r="K80" s="6" t="str">
        <f t="shared" si="1"/>
        <v>SCE:REA:65-135 kBTU/Hr To Code Savings Portion Air Source Unitary Air Conditioner DX Equipment:CNC</v>
      </c>
    </row>
    <row r="81" spans="1:11" x14ac:dyDescent="0.3">
      <c r="A81" s="7" t="s">
        <v>6</v>
      </c>
      <c r="B81" s="8" t="s">
        <v>7</v>
      </c>
      <c r="C81" s="9" t="s">
        <v>268</v>
      </c>
      <c r="D81" s="8" t="s">
        <v>114</v>
      </c>
      <c r="E81" s="8">
        <v>15</v>
      </c>
      <c r="F81" s="10">
        <v>5</v>
      </c>
      <c r="G81" s="11" t="s">
        <v>1</v>
      </c>
      <c r="H81" s="11" t="s">
        <v>233</v>
      </c>
      <c r="I81" s="12">
        <v>5</v>
      </c>
      <c r="J81" s="12">
        <v>0</v>
      </c>
      <c r="K81" s="6" t="str">
        <f t="shared" si="1"/>
        <v>SCE:REA:65-135 kBTU/Hr To Code Savings Portion Air Source Unitary Air Conditioner DX Equipment:ECC</v>
      </c>
    </row>
    <row r="82" spans="1:11" x14ac:dyDescent="0.3">
      <c r="A82" s="7" t="s">
        <v>6</v>
      </c>
      <c r="B82" s="8" t="s">
        <v>7</v>
      </c>
      <c r="C82" s="9" t="s">
        <v>268</v>
      </c>
      <c r="D82" s="8" t="s">
        <v>254</v>
      </c>
      <c r="E82" s="8">
        <v>15</v>
      </c>
      <c r="F82" s="10">
        <v>5</v>
      </c>
      <c r="G82" s="11" t="s">
        <v>1</v>
      </c>
      <c r="H82" s="11" t="s">
        <v>233</v>
      </c>
      <c r="I82" s="12">
        <v>5</v>
      </c>
      <c r="J82" s="12">
        <v>0</v>
      </c>
      <c r="K82" s="6" t="str">
        <f t="shared" si="1"/>
        <v>SCE:REA:65-135 kBTU/Hr To Code Savings Portion Air Source Unitary Air Conditioner DX Equipment:EPR</v>
      </c>
    </row>
    <row r="83" spans="1:11" x14ac:dyDescent="0.3">
      <c r="A83" s="7" t="s">
        <v>6</v>
      </c>
      <c r="B83" s="8" t="s">
        <v>7</v>
      </c>
      <c r="C83" s="9" t="s">
        <v>268</v>
      </c>
      <c r="D83" s="8" t="s">
        <v>260</v>
      </c>
      <c r="E83" s="8">
        <v>15</v>
      </c>
      <c r="F83" s="10">
        <v>5</v>
      </c>
      <c r="G83" s="11" t="s">
        <v>1</v>
      </c>
      <c r="H83" s="11" t="s">
        <v>233</v>
      </c>
      <c r="I83" s="12">
        <v>5</v>
      </c>
      <c r="J83" s="12">
        <v>0</v>
      </c>
      <c r="K83" s="6" t="str">
        <f t="shared" si="1"/>
        <v>SCE:REA:65-135 kBTU/Hr To Code Savings Portion Air Source Unitary Air Conditioner DX Equipment:ESE</v>
      </c>
    </row>
    <row r="84" spans="1:11" x14ac:dyDescent="0.3">
      <c r="A84" s="7" t="s">
        <v>6</v>
      </c>
      <c r="B84" s="8" t="s">
        <v>7</v>
      </c>
      <c r="C84" s="9" t="s">
        <v>268</v>
      </c>
      <c r="D84" s="8" t="s">
        <v>258</v>
      </c>
      <c r="E84" s="8">
        <v>15</v>
      </c>
      <c r="F84" s="10">
        <v>5</v>
      </c>
      <c r="G84" s="11" t="s">
        <v>1</v>
      </c>
      <c r="H84" s="11" t="s">
        <v>233</v>
      </c>
      <c r="I84" s="12">
        <v>5</v>
      </c>
      <c r="J84" s="12">
        <v>0</v>
      </c>
      <c r="K84" s="6" t="str">
        <f t="shared" si="1"/>
        <v>SCE:REA:65-135 kBTU/Hr To Code Savings Portion Air Source Unitary Air Conditioner DX Equipment:EUN</v>
      </c>
    </row>
    <row r="85" spans="1:11" x14ac:dyDescent="0.3">
      <c r="A85" s="7" t="s">
        <v>6</v>
      </c>
      <c r="B85" s="8" t="s">
        <v>7</v>
      </c>
      <c r="C85" s="9" t="s">
        <v>268</v>
      </c>
      <c r="D85" s="8" t="s">
        <v>245</v>
      </c>
      <c r="E85" s="8">
        <v>15</v>
      </c>
      <c r="F85" s="10">
        <v>5</v>
      </c>
      <c r="G85" s="11" t="s">
        <v>1</v>
      </c>
      <c r="H85" s="11" t="s">
        <v>233</v>
      </c>
      <c r="I85" s="12">
        <v>5</v>
      </c>
      <c r="J85" s="12">
        <v>0</v>
      </c>
      <c r="K85" s="6" t="str">
        <f t="shared" si="1"/>
        <v>SCE:REA:65-135 kBTU/Hr To Code Savings Portion Air Source Unitary Air Conditioner DX Equipment:HTL</v>
      </c>
    </row>
    <row r="86" spans="1:11" x14ac:dyDescent="0.3">
      <c r="A86" s="7" t="s">
        <v>6</v>
      </c>
      <c r="B86" s="8" t="s">
        <v>7</v>
      </c>
      <c r="C86" s="9" t="s">
        <v>268</v>
      </c>
      <c r="D86" s="8" t="s">
        <v>110</v>
      </c>
      <c r="E86" s="8">
        <v>15</v>
      </c>
      <c r="F86" s="10">
        <v>5</v>
      </c>
      <c r="G86" s="11" t="s">
        <v>1</v>
      </c>
      <c r="H86" s="11" t="s">
        <v>233</v>
      </c>
      <c r="I86" s="12">
        <v>5</v>
      </c>
      <c r="J86" s="12">
        <v>0</v>
      </c>
      <c r="K86" s="6" t="str">
        <f t="shared" si="1"/>
        <v>SCE:REA:65-135 kBTU/Hr To Code Savings Portion Air Source Unitary Air Conditioner DX Equipment:MLI</v>
      </c>
    </row>
    <row r="87" spans="1:11" x14ac:dyDescent="0.3">
      <c r="A87" s="7" t="s">
        <v>6</v>
      </c>
      <c r="B87" s="8" t="s">
        <v>7</v>
      </c>
      <c r="C87" s="9" t="s">
        <v>268</v>
      </c>
      <c r="D87" s="8" t="s">
        <v>110</v>
      </c>
      <c r="E87" s="8">
        <v>15</v>
      </c>
      <c r="F87" s="10">
        <v>0</v>
      </c>
      <c r="G87" s="11" t="s">
        <v>1</v>
      </c>
      <c r="H87" s="11" t="s">
        <v>233</v>
      </c>
      <c r="I87" s="12">
        <v>5</v>
      </c>
      <c r="J87" s="12">
        <v>0</v>
      </c>
      <c r="K87" s="6" t="str">
        <f t="shared" si="1"/>
        <v>SCE:REA:65-135 kBTU/Hr To Code Savings Portion Air Source Unitary Air Conditioner DX Equipment:MLI</v>
      </c>
    </row>
    <row r="88" spans="1:11" x14ac:dyDescent="0.3">
      <c r="A88" s="7" t="s">
        <v>6</v>
      </c>
      <c r="B88" s="8" t="s">
        <v>7</v>
      </c>
      <c r="C88" s="9" t="s">
        <v>268</v>
      </c>
      <c r="D88" s="8" t="s">
        <v>255</v>
      </c>
      <c r="E88" s="8">
        <v>15</v>
      </c>
      <c r="F88" s="10">
        <v>5</v>
      </c>
      <c r="G88" s="11" t="s">
        <v>1</v>
      </c>
      <c r="H88" s="11" t="s">
        <v>233</v>
      </c>
      <c r="I88" s="12">
        <v>5</v>
      </c>
      <c r="J88" s="12">
        <v>0</v>
      </c>
      <c r="K88" s="6" t="str">
        <f t="shared" si="1"/>
        <v>SCE:REA:65-135 kBTU/Hr To Code Savings Portion Air Source Unitary Air Conditioner DX Equipment:MTL</v>
      </c>
    </row>
    <row r="89" spans="1:11" x14ac:dyDescent="0.3">
      <c r="A89" s="7" t="s">
        <v>6</v>
      </c>
      <c r="B89" s="8" t="s">
        <v>7</v>
      </c>
      <c r="C89" s="9" t="s">
        <v>268</v>
      </c>
      <c r="D89" s="8" t="s">
        <v>269</v>
      </c>
      <c r="E89" s="8">
        <v>15</v>
      </c>
      <c r="F89" s="10">
        <v>5</v>
      </c>
      <c r="G89" s="11" t="s">
        <v>1</v>
      </c>
      <c r="H89" s="11" t="s">
        <v>233</v>
      </c>
      <c r="I89" s="12">
        <v>5</v>
      </c>
      <c r="J89" s="12">
        <v>0</v>
      </c>
      <c r="K89" s="6" t="str">
        <f t="shared" si="1"/>
        <v>SCE:REA:65-135 kBTU/Hr To Code Savings Portion Air Source Unitary Air Conditioner DX Equipment:NRS</v>
      </c>
    </row>
    <row r="90" spans="1:11" x14ac:dyDescent="0.3">
      <c r="A90" s="7" t="s">
        <v>6</v>
      </c>
      <c r="B90" s="8" t="s">
        <v>7</v>
      </c>
      <c r="C90" s="9" t="s">
        <v>268</v>
      </c>
      <c r="D90" s="8" t="s">
        <v>256</v>
      </c>
      <c r="E90" s="8">
        <v>15</v>
      </c>
      <c r="F90" s="10">
        <v>5</v>
      </c>
      <c r="G90" s="11" t="s">
        <v>1</v>
      </c>
      <c r="H90" s="11" t="s">
        <v>233</v>
      </c>
      <c r="I90" s="12">
        <v>5</v>
      </c>
      <c r="J90" s="12">
        <v>0</v>
      </c>
      <c r="K90" s="6" t="str">
        <f t="shared" si="1"/>
        <v>SCE:REA:65-135 kBTU/Hr To Code Savings Portion Air Source Unitary Air Conditioner DX Equipment:OFL</v>
      </c>
    </row>
    <row r="91" spans="1:11" x14ac:dyDescent="0.3">
      <c r="A91" s="7" t="s">
        <v>6</v>
      </c>
      <c r="B91" s="8" t="s">
        <v>7</v>
      </c>
      <c r="C91" s="9" t="s">
        <v>268</v>
      </c>
      <c r="D91" s="8" t="s">
        <v>256</v>
      </c>
      <c r="E91" s="8">
        <v>15</v>
      </c>
      <c r="F91" s="10">
        <v>0</v>
      </c>
      <c r="G91" s="11" t="s">
        <v>1</v>
      </c>
      <c r="H91" s="11" t="s">
        <v>233</v>
      </c>
      <c r="I91" s="12">
        <v>5</v>
      </c>
      <c r="J91" s="12">
        <v>0</v>
      </c>
      <c r="K91" s="6" t="str">
        <f t="shared" si="1"/>
        <v>SCE:REA:65-135 kBTU/Hr To Code Savings Portion Air Source Unitary Air Conditioner DX Equipment:OFL</v>
      </c>
    </row>
    <row r="92" spans="1:11" x14ac:dyDescent="0.3">
      <c r="A92" s="7" t="s">
        <v>6</v>
      </c>
      <c r="B92" s="8" t="s">
        <v>7</v>
      </c>
      <c r="C92" s="9" t="s">
        <v>268</v>
      </c>
      <c r="D92" s="8" t="s">
        <v>241</v>
      </c>
      <c r="E92" s="8">
        <v>15</v>
      </c>
      <c r="F92" s="10">
        <v>5</v>
      </c>
      <c r="G92" s="11" t="s">
        <v>1</v>
      </c>
      <c r="H92" s="11" t="s">
        <v>233</v>
      </c>
      <c r="I92" s="12">
        <v>5</v>
      </c>
      <c r="J92" s="12">
        <v>0</v>
      </c>
      <c r="K92" s="6" t="str">
        <f t="shared" si="1"/>
        <v>SCE:REA:65-135 kBTU/Hr To Code Savings Portion Air Source Unitary Air Conditioner DX Equipment:OFS</v>
      </c>
    </row>
    <row r="93" spans="1:11" x14ac:dyDescent="0.3">
      <c r="A93" s="7" t="s">
        <v>6</v>
      </c>
      <c r="B93" s="8" t="s">
        <v>7</v>
      </c>
      <c r="C93" s="9" t="s">
        <v>268</v>
      </c>
      <c r="D93" s="8" t="s">
        <v>241</v>
      </c>
      <c r="E93" s="8">
        <v>15</v>
      </c>
      <c r="F93" s="10">
        <v>0</v>
      </c>
      <c r="G93" s="11" t="s">
        <v>1</v>
      </c>
      <c r="H93" s="11" t="s">
        <v>233</v>
      </c>
      <c r="I93" s="12">
        <v>5</v>
      </c>
      <c r="J93" s="12">
        <v>0</v>
      </c>
      <c r="K93" s="6" t="str">
        <f t="shared" si="1"/>
        <v>SCE:REA:65-135 kBTU/Hr To Code Savings Portion Air Source Unitary Air Conditioner DX Equipment:OFS</v>
      </c>
    </row>
    <row r="94" spans="1:11" x14ac:dyDescent="0.3">
      <c r="A94" s="7" t="s">
        <v>6</v>
      </c>
      <c r="B94" s="8" t="s">
        <v>7</v>
      </c>
      <c r="C94" s="9" t="s">
        <v>268</v>
      </c>
      <c r="D94" s="8" t="s">
        <v>26</v>
      </c>
      <c r="E94" s="8">
        <v>15</v>
      </c>
      <c r="F94" s="10">
        <v>5</v>
      </c>
      <c r="G94" s="11" t="s">
        <v>1</v>
      </c>
      <c r="H94" s="11" t="s">
        <v>233</v>
      </c>
      <c r="I94" s="12">
        <v>5</v>
      </c>
      <c r="J94" s="12">
        <v>0</v>
      </c>
      <c r="K94" s="6" t="str">
        <f t="shared" si="1"/>
        <v>SCE:REA:65-135 kBTU/Hr To Code Savings Portion Air Source Unitary Air Conditioner DX Equipment:RSD</v>
      </c>
    </row>
    <row r="95" spans="1:11" x14ac:dyDescent="0.3">
      <c r="A95" s="7" t="s">
        <v>6</v>
      </c>
      <c r="B95" s="8" t="s">
        <v>7</v>
      </c>
      <c r="C95" s="9" t="s">
        <v>268</v>
      </c>
      <c r="D95" s="8" t="s">
        <v>261</v>
      </c>
      <c r="E95" s="8">
        <v>15</v>
      </c>
      <c r="F95" s="10">
        <v>5</v>
      </c>
      <c r="G95" s="11" t="s">
        <v>1</v>
      </c>
      <c r="H95" s="11" t="s">
        <v>233</v>
      </c>
      <c r="I95" s="12">
        <v>5</v>
      </c>
      <c r="J95" s="12">
        <v>0</v>
      </c>
      <c r="K95" s="6" t="str">
        <f t="shared" si="1"/>
        <v>SCE:REA:65-135 kBTU/Hr To Code Savings Portion Air Source Unitary Air Conditioner DX Equipment:RTL</v>
      </c>
    </row>
    <row r="96" spans="1:11" x14ac:dyDescent="0.3">
      <c r="A96" s="7" t="s">
        <v>6</v>
      </c>
      <c r="B96" s="8" t="s">
        <v>7</v>
      </c>
      <c r="C96" s="9" t="s">
        <v>268</v>
      </c>
      <c r="D96" s="8" t="s">
        <v>261</v>
      </c>
      <c r="E96" s="8">
        <v>15</v>
      </c>
      <c r="F96" s="10">
        <v>0</v>
      </c>
      <c r="G96" s="11" t="s">
        <v>1</v>
      </c>
      <c r="H96" s="11" t="s">
        <v>233</v>
      </c>
      <c r="I96" s="12">
        <v>5</v>
      </c>
      <c r="J96" s="12">
        <v>0</v>
      </c>
      <c r="K96" s="6" t="str">
        <f t="shared" si="1"/>
        <v>SCE:REA:65-135 kBTU/Hr To Code Savings Portion Air Source Unitary Air Conditioner DX Equipment:RTL</v>
      </c>
    </row>
    <row r="97" spans="1:11" x14ac:dyDescent="0.3">
      <c r="A97" s="7" t="s">
        <v>6</v>
      </c>
      <c r="B97" s="8" t="s">
        <v>7</v>
      </c>
      <c r="C97" s="9" t="s">
        <v>268</v>
      </c>
      <c r="D97" s="8" t="s">
        <v>240</v>
      </c>
      <c r="E97" s="8">
        <v>15</v>
      </c>
      <c r="F97" s="10">
        <v>5</v>
      </c>
      <c r="G97" s="11" t="s">
        <v>1</v>
      </c>
      <c r="H97" s="11" t="s">
        <v>233</v>
      </c>
      <c r="I97" s="12">
        <v>5</v>
      </c>
      <c r="J97" s="12">
        <v>0</v>
      </c>
      <c r="K97" s="6" t="str">
        <f t="shared" si="1"/>
        <v>SCE:REA:65-135 kBTU/Hr To Code Savings Portion Air Source Unitary Air Conditioner DX Equipment:S_AGR</v>
      </c>
    </row>
    <row r="98" spans="1:11" x14ac:dyDescent="0.3">
      <c r="A98" s="7" t="s">
        <v>6</v>
      </c>
      <c r="B98" s="8" t="s">
        <v>7</v>
      </c>
      <c r="C98" s="9" t="s">
        <v>268</v>
      </c>
      <c r="D98" s="8" t="s">
        <v>232</v>
      </c>
      <c r="E98" s="8">
        <v>15</v>
      </c>
      <c r="F98" s="10">
        <v>5</v>
      </c>
      <c r="G98" s="11" t="s">
        <v>1</v>
      </c>
      <c r="H98" s="11" t="s">
        <v>233</v>
      </c>
      <c r="I98" s="12">
        <v>5</v>
      </c>
      <c r="J98" s="12">
        <v>0</v>
      </c>
      <c r="K98" s="6" t="str">
        <f t="shared" si="1"/>
        <v>SCE:REA:65-135 kBTU/Hr To Code Savings Portion Air Source Unitary Air Conditioner DX Equipment:S_MIC</v>
      </c>
    </row>
    <row r="99" spans="1:11" x14ac:dyDescent="0.3">
      <c r="A99" s="7" t="s">
        <v>6</v>
      </c>
      <c r="B99" s="8" t="s">
        <v>7</v>
      </c>
      <c r="C99" s="9" t="s">
        <v>268</v>
      </c>
      <c r="D99" s="8" t="s">
        <v>232</v>
      </c>
      <c r="E99" s="8">
        <v>15</v>
      </c>
      <c r="F99" s="10">
        <v>0</v>
      </c>
      <c r="G99" s="11" t="s">
        <v>1</v>
      </c>
      <c r="H99" s="11" t="s">
        <v>233</v>
      </c>
      <c r="I99" s="12">
        <v>5</v>
      </c>
      <c r="J99" s="12">
        <v>0</v>
      </c>
      <c r="K99" s="6" t="str">
        <f t="shared" si="1"/>
        <v>SCE:REA:65-135 kBTU/Hr To Code Savings Portion Air Source Unitary Air Conditioner DX Equipment:S_MIC</v>
      </c>
    </row>
    <row r="100" spans="1:11" x14ac:dyDescent="0.3">
      <c r="A100" s="7" t="s">
        <v>6</v>
      </c>
      <c r="B100" s="8" t="s">
        <v>7</v>
      </c>
      <c r="C100" s="9" t="s">
        <v>270</v>
      </c>
      <c r="D100" s="8" t="s">
        <v>238</v>
      </c>
      <c r="E100" s="8">
        <v>4</v>
      </c>
      <c r="F100" s="10">
        <v>0</v>
      </c>
      <c r="G100" s="11" t="s">
        <v>1</v>
      </c>
      <c r="H100" s="11" t="s">
        <v>7</v>
      </c>
      <c r="I100" s="12">
        <v>4</v>
      </c>
      <c r="J100" s="12">
        <v>0</v>
      </c>
      <c r="K100" s="6" t="str">
        <f t="shared" si="1"/>
        <v>SCE:REA:Add Door To Medium Temperature Open Vertical Display Case:GRO</v>
      </c>
    </row>
    <row r="101" spans="1:11" x14ac:dyDescent="0.3">
      <c r="A101" s="7" t="s">
        <v>6</v>
      </c>
      <c r="B101" s="8" t="s">
        <v>7</v>
      </c>
      <c r="C101" s="9" t="s">
        <v>165</v>
      </c>
      <c r="D101" s="8" t="s">
        <v>232</v>
      </c>
      <c r="E101" s="8">
        <v>4</v>
      </c>
      <c r="F101" s="10">
        <v>0</v>
      </c>
      <c r="G101" s="11" t="s">
        <v>1</v>
      </c>
      <c r="H101" s="11" t="s">
        <v>233</v>
      </c>
      <c r="I101" s="12">
        <v>4</v>
      </c>
      <c r="J101" s="12">
        <v>0</v>
      </c>
      <c r="K101" s="6" t="str">
        <f t="shared" si="1"/>
        <v>SCE:REA:Average Size (Non Res) Recycling Freezer:S_MIC</v>
      </c>
    </row>
    <row r="102" spans="1:11" x14ac:dyDescent="0.3">
      <c r="A102" s="7" t="s">
        <v>6</v>
      </c>
      <c r="B102" s="8" t="s">
        <v>7</v>
      </c>
      <c r="C102" s="9" t="s">
        <v>168</v>
      </c>
      <c r="D102" s="8" t="s">
        <v>232</v>
      </c>
      <c r="E102" s="8">
        <v>5</v>
      </c>
      <c r="F102" s="10">
        <v>0</v>
      </c>
      <c r="G102" s="11" t="s">
        <v>1</v>
      </c>
      <c r="H102" s="11" t="s">
        <v>233</v>
      </c>
      <c r="I102" s="12">
        <v>5</v>
      </c>
      <c r="J102" s="12">
        <v>0</v>
      </c>
      <c r="K102" s="6" t="str">
        <f t="shared" si="1"/>
        <v>SCE:REA:Average Size (Non Res) Recycling Refrigerator:S_MIC</v>
      </c>
    </row>
    <row r="103" spans="1:11" x14ac:dyDescent="0.3">
      <c r="A103" s="7" t="s">
        <v>6</v>
      </c>
      <c r="B103" s="8" t="s">
        <v>7</v>
      </c>
      <c r="C103" s="9" t="s">
        <v>170</v>
      </c>
      <c r="D103" s="8" t="s">
        <v>271</v>
      </c>
      <c r="E103" s="8">
        <v>4</v>
      </c>
      <c r="F103" s="10">
        <v>0</v>
      </c>
      <c r="G103" s="11" t="s">
        <v>1</v>
      </c>
      <c r="H103" s="11" t="s">
        <v>233</v>
      </c>
      <c r="I103" s="12">
        <v>4</v>
      </c>
      <c r="J103" s="12">
        <v>0</v>
      </c>
      <c r="K103" s="6" t="str">
        <f t="shared" si="1"/>
        <v>SCE:REA:Average Size (Res) Recycling Freezer:SFM</v>
      </c>
    </row>
    <row r="104" spans="1:11" x14ac:dyDescent="0.3">
      <c r="A104" s="7" t="s">
        <v>6</v>
      </c>
      <c r="B104" s="8" t="s">
        <v>7</v>
      </c>
      <c r="C104" s="9" t="s">
        <v>173</v>
      </c>
      <c r="D104" s="8" t="s">
        <v>271</v>
      </c>
      <c r="E104" s="8">
        <v>5</v>
      </c>
      <c r="F104" s="10">
        <v>0</v>
      </c>
      <c r="G104" s="11" t="s">
        <v>1</v>
      </c>
      <c r="H104" s="11" t="s">
        <v>233</v>
      </c>
      <c r="I104" s="12">
        <v>5</v>
      </c>
      <c r="J104" s="12">
        <v>0</v>
      </c>
      <c r="K104" s="6" t="str">
        <f t="shared" si="1"/>
        <v>SCE:REA:Average Size (Res) Recycling Refrigerator:SFM</v>
      </c>
    </row>
    <row r="105" spans="1:11" x14ac:dyDescent="0.3">
      <c r="A105" s="7" t="s">
        <v>6</v>
      </c>
      <c r="B105" s="8" t="s">
        <v>7</v>
      </c>
      <c r="C105" s="9" t="s">
        <v>175</v>
      </c>
      <c r="D105" s="8" t="s">
        <v>238</v>
      </c>
      <c r="E105" s="8">
        <v>15</v>
      </c>
      <c r="F105" s="10">
        <v>0</v>
      </c>
      <c r="G105" s="11" t="s">
        <v>225</v>
      </c>
      <c r="H105" s="11" t="s">
        <v>7</v>
      </c>
      <c r="I105" s="12">
        <v>6.666666666666667</v>
      </c>
      <c r="J105" s="12">
        <v>0</v>
      </c>
      <c r="K105" s="6" t="str">
        <f t="shared" si="1"/>
        <v>SCE:REA:Commercial Air-Cooled Multiplex Floating Head Pressure Control:GRO</v>
      </c>
    </row>
    <row r="106" spans="1:11" x14ac:dyDescent="0.3">
      <c r="A106" s="7" t="s">
        <v>6</v>
      </c>
      <c r="B106" s="8" t="s">
        <v>7</v>
      </c>
      <c r="C106" s="9" t="s">
        <v>175</v>
      </c>
      <c r="D106" s="8" t="s">
        <v>243</v>
      </c>
      <c r="E106" s="8">
        <v>15</v>
      </c>
      <c r="F106" s="10">
        <v>0</v>
      </c>
      <c r="G106" s="11" t="s">
        <v>225</v>
      </c>
      <c r="H106" s="11" t="s">
        <v>7</v>
      </c>
      <c r="I106" s="12">
        <v>6.666666666666667</v>
      </c>
      <c r="J106" s="12">
        <v>0</v>
      </c>
      <c r="K106" s="6" t="str">
        <f t="shared" si="1"/>
        <v>SCE:REA:Commercial Air-Cooled Multiplex Floating Head Pressure Control:RTS</v>
      </c>
    </row>
    <row r="107" spans="1:11" x14ac:dyDescent="0.3">
      <c r="A107" s="7" t="s">
        <v>6</v>
      </c>
      <c r="B107" s="8" t="s">
        <v>7</v>
      </c>
      <c r="C107" s="9" t="s">
        <v>178</v>
      </c>
      <c r="D107" s="8" t="s">
        <v>238</v>
      </c>
      <c r="E107" s="8">
        <v>15</v>
      </c>
      <c r="F107" s="10">
        <v>0</v>
      </c>
      <c r="G107" s="11" t="s">
        <v>225</v>
      </c>
      <c r="H107" s="11" t="s">
        <v>7</v>
      </c>
      <c r="I107" s="12">
        <v>6.666666666666667</v>
      </c>
      <c r="J107" s="12">
        <v>0</v>
      </c>
      <c r="K107" s="6" t="str">
        <f t="shared" si="1"/>
        <v>SCE:REA:Commercial Evap-Cooled Multiplex Floating Head Pressure Control:GRO</v>
      </c>
    </row>
    <row r="108" spans="1:11" x14ac:dyDescent="0.3">
      <c r="A108" s="7" t="s">
        <v>6</v>
      </c>
      <c r="B108" s="8" t="s">
        <v>7</v>
      </c>
      <c r="C108" s="9" t="s">
        <v>180</v>
      </c>
      <c r="D108" s="8" t="s">
        <v>238</v>
      </c>
      <c r="E108" s="8">
        <v>15</v>
      </c>
      <c r="F108" s="10">
        <v>0</v>
      </c>
      <c r="G108" s="11" t="s">
        <v>225</v>
      </c>
      <c r="H108" s="11" t="s">
        <v>7</v>
      </c>
      <c r="I108" s="12">
        <v>6.666666666666667</v>
      </c>
      <c r="J108" s="12">
        <v>0</v>
      </c>
      <c r="K108" s="6" t="str">
        <f t="shared" si="1"/>
        <v>SCE:REA:Commercial Multiplex Floating Suction Pressure Control:GRO</v>
      </c>
    </row>
    <row r="109" spans="1:11" x14ac:dyDescent="0.3">
      <c r="A109" s="7" t="s">
        <v>6</v>
      </c>
      <c r="B109" s="8" t="s">
        <v>7</v>
      </c>
      <c r="C109" s="9" t="s">
        <v>272</v>
      </c>
      <c r="D109" s="8" t="s">
        <v>238</v>
      </c>
      <c r="E109" s="8">
        <v>12</v>
      </c>
      <c r="F109" s="10">
        <v>0</v>
      </c>
      <c r="G109" s="11" t="s">
        <v>225</v>
      </c>
      <c r="H109" s="11" t="s">
        <v>7</v>
      </c>
      <c r="I109" s="12">
        <v>4</v>
      </c>
      <c r="J109" s="12">
        <v>0</v>
      </c>
      <c r="K109" s="6" t="str">
        <f t="shared" si="1"/>
        <v>SCE:REA:Cooler Anti-Sweat Heater (ASH) Control:GRO</v>
      </c>
    </row>
    <row r="110" spans="1:11" x14ac:dyDescent="0.3">
      <c r="A110" s="7" t="s">
        <v>6</v>
      </c>
      <c r="B110" s="8" t="s">
        <v>7</v>
      </c>
      <c r="C110" s="9" t="s">
        <v>272</v>
      </c>
      <c r="D110" s="8" t="s">
        <v>261</v>
      </c>
      <c r="E110" s="8">
        <v>12</v>
      </c>
      <c r="F110" s="10">
        <v>0</v>
      </c>
      <c r="G110" s="11" t="s">
        <v>225</v>
      </c>
      <c r="H110" s="11" t="s">
        <v>7</v>
      </c>
      <c r="I110" s="12">
        <v>4</v>
      </c>
      <c r="J110" s="12">
        <v>0</v>
      </c>
      <c r="K110" s="6" t="str">
        <f t="shared" si="1"/>
        <v>SCE:REA:Cooler Anti-Sweat Heater (ASH) Control:RTL</v>
      </c>
    </row>
    <row r="111" spans="1:11" x14ac:dyDescent="0.3">
      <c r="A111" s="7" t="s">
        <v>6</v>
      </c>
      <c r="B111" s="8" t="s">
        <v>7</v>
      </c>
      <c r="C111" s="9" t="s">
        <v>272</v>
      </c>
      <c r="D111" s="8" t="s">
        <v>243</v>
      </c>
      <c r="E111" s="8">
        <v>12</v>
      </c>
      <c r="F111" s="10">
        <v>0</v>
      </c>
      <c r="G111" s="11" t="s">
        <v>225</v>
      </c>
      <c r="H111" s="11" t="s">
        <v>7</v>
      </c>
      <c r="I111" s="12">
        <v>4</v>
      </c>
      <c r="J111" s="12">
        <v>0</v>
      </c>
      <c r="K111" s="6" t="str">
        <f t="shared" si="1"/>
        <v>SCE:REA:Cooler Anti-Sweat Heater (ASH) Control:RTS</v>
      </c>
    </row>
    <row r="112" spans="1:11" x14ac:dyDescent="0.3">
      <c r="A112" s="7" t="s">
        <v>6</v>
      </c>
      <c r="B112" s="8" t="s">
        <v>7</v>
      </c>
      <c r="C112" s="9" t="s">
        <v>272</v>
      </c>
      <c r="D112" s="8" t="s">
        <v>267</v>
      </c>
      <c r="E112" s="8">
        <v>12</v>
      </c>
      <c r="F112" s="10">
        <v>0</v>
      </c>
      <c r="G112" s="11" t="s">
        <v>225</v>
      </c>
      <c r="H112" s="11" t="s">
        <v>7</v>
      </c>
      <c r="I112" s="12">
        <v>4</v>
      </c>
      <c r="J112" s="12">
        <v>0</v>
      </c>
      <c r="K112" s="6" t="str">
        <f t="shared" si="1"/>
        <v>SCE:REA:Cooler Anti-Sweat Heater (ASH) Control:S_FST</v>
      </c>
    </row>
    <row r="113" spans="1:11" x14ac:dyDescent="0.3">
      <c r="A113" s="7" t="s">
        <v>6</v>
      </c>
      <c r="B113" s="8" t="s">
        <v>7</v>
      </c>
      <c r="C113" s="9" t="s">
        <v>273</v>
      </c>
      <c r="D113" s="8" t="s">
        <v>26</v>
      </c>
      <c r="E113" s="8">
        <v>15</v>
      </c>
      <c r="F113" s="10">
        <v>0</v>
      </c>
      <c r="G113" s="11" t="s">
        <v>225</v>
      </c>
      <c r="H113" s="11" t="s">
        <v>7</v>
      </c>
      <c r="I113" s="12">
        <v>6.666666666666667</v>
      </c>
      <c r="J113" s="12">
        <v>0</v>
      </c>
      <c r="K113" s="6" t="str">
        <f t="shared" si="1"/>
        <v>SCE:REA:Demand Control Ventilation Hood Control:RSD</v>
      </c>
    </row>
    <row r="114" spans="1:11" x14ac:dyDescent="0.3">
      <c r="A114" s="7" t="s">
        <v>6</v>
      </c>
      <c r="B114" s="8" t="s">
        <v>7</v>
      </c>
      <c r="C114" s="9" t="s">
        <v>274</v>
      </c>
      <c r="D114" s="8" t="s">
        <v>238</v>
      </c>
      <c r="E114" s="8">
        <v>15</v>
      </c>
      <c r="F114" s="10">
        <v>0</v>
      </c>
      <c r="G114" s="11" t="s">
        <v>1</v>
      </c>
      <c r="H114" s="11" t="s">
        <v>233</v>
      </c>
      <c r="I114" s="12">
        <v>4</v>
      </c>
      <c r="J114" s="12">
        <v>0</v>
      </c>
      <c r="K114" s="6" t="str">
        <f t="shared" si="1"/>
        <v>SCE:REA:Display Case Cooler Evaporator Fan ECM Motor Replacing Shaded Pole Motor:GRO</v>
      </c>
    </row>
    <row r="115" spans="1:11" x14ac:dyDescent="0.3">
      <c r="A115" s="7" t="s">
        <v>6</v>
      </c>
      <c r="B115" s="8" t="s">
        <v>7</v>
      </c>
      <c r="C115" s="9" t="s">
        <v>275</v>
      </c>
      <c r="D115" s="8" t="s">
        <v>276</v>
      </c>
      <c r="E115" s="8">
        <v>10</v>
      </c>
      <c r="F115" s="10">
        <v>0</v>
      </c>
      <c r="G115" s="11" t="s">
        <v>225</v>
      </c>
      <c r="H115" s="11" t="s">
        <v>7</v>
      </c>
      <c r="I115" s="12">
        <v>3.3333333333333335</v>
      </c>
      <c r="J115" s="12">
        <v>0</v>
      </c>
      <c r="K115" s="6" t="str">
        <f t="shared" si="1"/>
        <v>SCE:REA:Faucet Aerator Replacing No Faucet Aerator:DMO</v>
      </c>
    </row>
    <row r="116" spans="1:11" x14ac:dyDescent="0.3">
      <c r="A116" s="7" t="s">
        <v>6</v>
      </c>
      <c r="B116" s="8" t="s">
        <v>7</v>
      </c>
      <c r="C116" s="9" t="s">
        <v>275</v>
      </c>
      <c r="D116" s="8" t="s">
        <v>277</v>
      </c>
      <c r="E116" s="8">
        <v>10</v>
      </c>
      <c r="F116" s="10">
        <v>0</v>
      </c>
      <c r="G116" s="11" t="s">
        <v>225</v>
      </c>
      <c r="H116" s="11" t="s">
        <v>7</v>
      </c>
      <c r="I116" s="12">
        <v>3.3333333333333335</v>
      </c>
      <c r="J116" s="12">
        <v>0</v>
      </c>
      <c r="K116" s="6" t="str">
        <f t="shared" si="1"/>
        <v>SCE:REA:Faucet Aerator Replacing No Faucet Aerator:MFM</v>
      </c>
    </row>
    <row r="117" spans="1:11" x14ac:dyDescent="0.3">
      <c r="A117" s="7" t="s">
        <v>6</v>
      </c>
      <c r="B117" s="8" t="s">
        <v>7</v>
      </c>
      <c r="C117" s="9" t="s">
        <v>275</v>
      </c>
      <c r="D117" s="8" t="s">
        <v>271</v>
      </c>
      <c r="E117" s="8">
        <v>10</v>
      </c>
      <c r="F117" s="10">
        <v>0</v>
      </c>
      <c r="G117" s="11" t="s">
        <v>225</v>
      </c>
      <c r="H117" s="11" t="s">
        <v>7</v>
      </c>
      <c r="I117" s="12">
        <v>3.3333333333333335</v>
      </c>
      <c r="J117" s="12">
        <v>0</v>
      </c>
      <c r="K117" s="6" t="str">
        <f t="shared" si="1"/>
        <v>SCE:REA:Faucet Aerator Replacing No Faucet Aerator:SFM</v>
      </c>
    </row>
    <row r="118" spans="1:11" x14ac:dyDescent="0.3">
      <c r="A118" s="7" t="s">
        <v>6</v>
      </c>
      <c r="B118" s="8" t="s">
        <v>7</v>
      </c>
      <c r="C118" s="9" t="s">
        <v>278</v>
      </c>
      <c r="D118" s="8" t="s">
        <v>110</v>
      </c>
      <c r="E118" s="8">
        <v>15</v>
      </c>
      <c r="F118" s="10">
        <v>0</v>
      </c>
      <c r="G118" s="11" t="s">
        <v>1</v>
      </c>
      <c r="H118" s="11" t="s">
        <v>279</v>
      </c>
      <c r="I118" s="12">
        <v>15</v>
      </c>
      <c r="J118" s="12">
        <v>0</v>
      </c>
      <c r="K118" s="6" t="str">
        <f t="shared" si="1"/>
        <v>SCE:REA:Industrial Blower Replacing Air Compressor:MLI</v>
      </c>
    </row>
    <row r="119" spans="1:11" x14ac:dyDescent="0.3">
      <c r="A119" s="7" t="s">
        <v>6</v>
      </c>
      <c r="B119" s="8" t="s">
        <v>7</v>
      </c>
      <c r="C119" s="9" t="s">
        <v>280</v>
      </c>
      <c r="D119" s="8" t="s">
        <v>277</v>
      </c>
      <c r="E119" s="8">
        <v>10</v>
      </c>
      <c r="F119" s="10">
        <v>0</v>
      </c>
      <c r="G119" s="11" t="s">
        <v>1</v>
      </c>
      <c r="H119" s="11" t="s">
        <v>279</v>
      </c>
      <c r="I119" s="12">
        <v>10</v>
      </c>
      <c r="J119" s="12">
        <v>0</v>
      </c>
      <c r="K119" s="6" t="str">
        <f t="shared" si="1"/>
        <v>SCE:REA:Low Flow Showerhead Replacing No Faucet Aerator:MFM</v>
      </c>
    </row>
    <row r="120" spans="1:11" x14ac:dyDescent="0.3">
      <c r="A120" s="7" t="s">
        <v>6</v>
      </c>
      <c r="B120" s="8" t="s">
        <v>7</v>
      </c>
      <c r="C120" s="9" t="s">
        <v>281</v>
      </c>
      <c r="D120" s="8" t="s">
        <v>277</v>
      </c>
      <c r="E120" s="8">
        <v>10</v>
      </c>
      <c r="F120" s="10">
        <v>0</v>
      </c>
      <c r="G120" s="11" t="s">
        <v>1</v>
      </c>
      <c r="H120" s="11" t="s">
        <v>279</v>
      </c>
      <c r="I120" s="12">
        <v>10</v>
      </c>
      <c r="J120" s="12">
        <v>0</v>
      </c>
      <c r="K120" s="6" t="str">
        <f t="shared" si="1"/>
        <v>SCE:REA:Low Flow Showerhead Replacing Standard Showerhead:MFM</v>
      </c>
    </row>
    <row r="121" spans="1:11" x14ac:dyDescent="0.3">
      <c r="A121" s="7" t="s">
        <v>6</v>
      </c>
      <c r="B121" s="8" t="s">
        <v>7</v>
      </c>
      <c r="C121" s="9" t="s">
        <v>281</v>
      </c>
      <c r="D121" s="8" t="s">
        <v>271</v>
      </c>
      <c r="E121" s="8">
        <v>10</v>
      </c>
      <c r="F121" s="10">
        <v>0</v>
      </c>
      <c r="G121" s="11" t="s">
        <v>1</v>
      </c>
      <c r="H121" s="11" t="s">
        <v>279</v>
      </c>
      <c r="I121" s="12">
        <v>10</v>
      </c>
      <c r="J121" s="12">
        <v>0</v>
      </c>
      <c r="K121" s="6" t="str">
        <f t="shared" si="1"/>
        <v>SCE:REA:Low Flow Showerhead Replacing Standard Showerhead:SFM</v>
      </c>
    </row>
    <row r="122" spans="1:11" x14ac:dyDescent="0.3">
      <c r="A122" s="7" t="s">
        <v>6</v>
      </c>
      <c r="B122" s="8" t="s">
        <v>7</v>
      </c>
      <c r="C122" s="9" t="s">
        <v>282</v>
      </c>
      <c r="D122" s="8" t="s">
        <v>238</v>
      </c>
      <c r="E122" s="8">
        <v>5</v>
      </c>
      <c r="F122" s="10">
        <v>0</v>
      </c>
      <c r="G122" s="11" t="s">
        <v>225</v>
      </c>
      <c r="H122" s="11" t="s">
        <v>7</v>
      </c>
      <c r="I122" s="12">
        <v>4</v>
      </c>
      <c r="J122" s="12">
        <v>0</v>
      </c>
      <c r="K122" s="6" t="str">
        <f t="shared" si="1"/>
        <v>SCE:REA:Low Temperature Open Vertical Night Cover:GRO</v>
      </c>
    </row>
    <row r="123" spans="1:11" x14ac:dyDescent="0.3">
      <c r="A123" s="7" t="s">
        <v>6</v>
      </c>
      <c r="B123" s="8" t="s">
        <v>7</v>
      </c>
      <c r="C123" s="9" t="s">
        <v>193</v>
      </c>
      <c r="D123" s="8" t="s">
        <v>238</v>
      </c>
      <c r="E123" s="8">
        <v>8</v>
      </c>
      <c r="F123" s="10">
        <v>0</v>
      </c>
      <c r="G123" s="11" t="s">
        <v>225</v>
      </c>
      <c r="H123" s="11" t="s">
        <v>7</v>
      </c>
      <c r="I123" s="12">
        <v>6.666666666666667</v>
      </c>
      <c r="J123" s="12">
        <v>0</v>
      </c>
      <c r="K123" s="6" t="str">
        <f t="shared" si="1"/>
        <v>SCE:REA:Main Cooler Door Auto Closer:GRO</v>
      </c>
    </row>
    <row r="124" spans="1:11" x14ac:dyDescent="0.3">
      <c r="A124" s="7" t="s">
        <v>6</v>
      </c>
      <c r="B124" s="8" t="s">
        <v>7</v>
      </c>
      <c r="C124" s="9" t="s">
        <v>193</v>
      </c>
      <c r="D124" s="8" t="s">
        <v>40</v>
      </c>
      <c r="E124" s="8">
        <v>8</v>
      </c>
      <c r="F124" s="10">
        <v>0</v>
      </c>
      <c r="G124" s="11" t="s">
        <v>225</v>
      </c>
      <c r="H124" s="11" t="s">
        <v>7</v>
      </c>
      <c r="I124" s="12">
        <v>6.666666666666667</v>
      </c>
      <c r="J124" s="12">
        <v>0</v>
      </c>
      <c r="K124" s="6" t="str">
        <f t="shared" si="1"/>
        <v>SCE:REA:Main Cooler Door Auto Closer:RFF</v>
      </c>
    </row>
    <row r="125" spans="1:11" x14ac:dyDescent="0.3">
      <c r="A125" s="7" t="s">
        <v>6</v>
      </c>
      <c r="B125" s="8" t="s">
        <v>7</v>
      </c>
      <c r="C125" s="9" t="s">
        <v>193</v>
      </c>
      <c r="D125" s="8" t="s">
        <v>26</v>
      </c>
      <c r="E125" s="8">
        <v>8</v>
      </c>
      <c r="F125" s="10">
        <v>0</v>
      </c>
      <c r="G125" s="11" t="s">
        <v>225</v>
      </c>
      <c r="H125" s="11" t="s">
        <v>7</v>
      </c>
      <c r="I125" s="12">
        <v>6.666666666666667</v>
      </c>
      <c r="J125" s="12">
        <v>0</v>
      </c>
      <c r="K125" s="6" t="str">
        <f t="shared" si="1"/>
        <v>SCE:REA:Main Cooler Door Auto Closer:RSD</v>
      </c>
    </row>
    <row r="126" spans="1:11" x14ac:dyDescent="0.3">
      <c r="A126" s="7" t="s">
        <v>6</v>
      </c>
      <c r="B126" s="8" t="s">
        <v>7</v>
      </c>
      <c r="C126" s="9" t="s">
        <v>193</v>
      </c>
      <c r="D126" s="8" t="s">
        <v>243</v>
      </c>
      <c r="E126" s="8">
        <v>8</v>
      </c>
      <c r="F126" s="10">
        <v>0</v>
      </c>
      <c r="G126" s="11" t="s">
        <v>225</v>
      </c>
      <c r="H126" s="11" t="s">
        <v>7</v>
      </c>
      <c r="I126" s="12">
        <v>6.666666666666667</v>
      </c>
      <c r="J126" s="12">
        <v>0</v>
      </c>
      <c r="K126" s="6" t="str">
        <f t="shared" si="1"/>
        <v>SCE:REA:Main Cooler Door Auto Closer:RTS</v>
      </c>
    </row>
    <row r="127" spans="1:11" x14ac:dyDescent="0.3">
      <c r="A127" s="7" t="s">
        <v>6</v>
      </c>
      <c r="B127" s="8" t="s">
        <v>7</v>
      </c>
      <c r="C127" s="9" t="s">
        <v>193</v>
      </c>
      <c r="D127" s="8" t="s">
        <v>267</v>
      </c>
      <c r="E127" s="8">
        <v>8</v>
      </c>
      <c r="F127" s="10">
        <v>0</v>
      </c>
      <c r="G127" s="11" t="s">
        <v>225</v>
      </c>
      <c r="H127" s="11" t="s">
        <v>7</v>
      </c>
      <c r="I127" s="12">
        <v>6.666666666666667</v>
      </c>
      <c r="J127" s="12">
        <v>0</v>
      </c>
      <c r="K127" s="6" t="str">
        <f t="shared" si="1"/>
        <v>SCE:REA:Main Cooler Door Auto Closer:S_FST</v>
      </c>
    </row>
    <row r="128" spans="1:11" x14ac:dyDescent="0.3">
      <c r="A128" s="7" t="s">
        <v>6</v>
      </c>
      <c r="B128" s="8" t="s">
        <v>7</v>
      </c>
      <c r="C128" s="9" t="s">
        <v>193</v>
      </c>
      <c r="D128" s="8" t="s">
        <v>232</v>
      </c>
      <c r="E128" s="8">
        <v>8</v>
      </c>
      <c r="F128" s="10">
        <v>0</v>
      </c>
      <c r="G128" s="11" t="s">
        <v>225</v>
      </c>
      <c r="H128" s="11" t="s">
        <v>7</v>
      </c>
      <c r="I128" s="12">
        <v>6.666666666666667</v>
      </c>
      <c r="J128" s="12">
        <v>0</v>
      </c>
      <c r="K128" s="6" t="str">
        <f t="shared" si="1"/>
        <v>SCE:REA:Main Cooler Door Auto Closer:S_MIC</v>
      </c>
    </row>
    <row r="129" spans="1:11" x14ac:dyDescent="0.3">
      <c r="A129" s="7" t="s">
        <v>6</v>
      </c>
      <c r="B129" s="8" t="s">
        <v>7</v>
      </c>
      <c r="C129" s="9" t="s">
        <v>196</v>
      </c>
      <c r="D129" s="8" t="s">
        <v>238</v>
      </c>
      <c r="E129" s="8">
        <v>8</v>
      </c>
      <c r="F129" s="10">
        <v>0</v>
      </c>
      <c r="G129" s="11" t="s">
        <v>225</v>
      </c>
      <c r="H129" s="11" t="s">
        <v>7</v>
      </c>
      <c r="I129" s="12">
        <v>6.666666666666667</v>
      </c>
      <c r="J129" s="12">
        <v>0</v>
      </c>
      <c r="K129" s="6" t="str">
        <f t="shared" si="1"/>
        <v>SCE:REA:Main Freezer Door Auto Closer:GRO</v>
      </c>
    </row>
    <row r="130" spans="1:11" x14ac:dyDescent="0.3">
      <c r="A130" s="7" t="s">
        <v>6</v>
      </c>
      <c r="B130" s="8" t="s">
        <v>7</v>
      </c>
      <c r="C130" s="9" t="s">
        <v>196</v>
      </c>
      <c r="D130" s="8" t="s">
        <v>26</v>
      </c>
      <c r="E130" s="8">
        <v>8</v>
      </c>
      <c r="F130" s="10">
        <v>0</v>
      </c>
      <c r="G130" s="11" t="s">
        <v>225</v>
      </c>
      <c r="H130" s="11" t="s">
        <v>7</v>
      </c>
      <c r="I130" s="12">
        <v>6.666666666666667</v>
      </c>
      <c r="J130" s="12">
        <v>0</v>
      </c>
      <c r="K130" s="6" t="str">
        <f t="shared" si="1"/>
        <v>SCE:REA:Main Freezer Door Auto Closer:RSD</v>
      </c>
    </row>
    <row r="131" spans="1:11" x14ac:dyDescent="0.3">
      <c r="A131" s="7" t="s">
        <v>6</v>
      </c>
      <c r="B131" s="8" t="s">
        <v>7</v>
      </c>
      <c r="C131" s="9" t="s">
        <v>196</v>
      </c>
      <c r="D131" s="8" t="s">
        <v>243</v>
      </c>
      <c r="E131" s="8">
        <v>8</v>
      </c>
      <c r="F131" s="10">
        <v>0</v>
      </c>
      <c r="G131" s="11" t="s">
        <v>225</v>
      </c>
      <c r="H131" s="11" t="s">
        <v>7</v>
      </c>
      <c r="I131" s="12">
        <v>6.666666666666667</v>
      </c>
      <c r="J131" s="12">
        <v>0</v>
      </c>
      <c r="K131" s="6" t="str">
        <f t="shared" ref="K131:K194" si="2">A131&amp;":"&amp;B131&amp;":"&amp;C131&amp;":"&amp;D131</f>
        <v>SCE:REA:Main Freezer Door Auto Closer:RTS</v>
      </c>
    </row>
    <row r="132" spans="1:11" x14ac:dyDescent="0.3">
      <c r="A132" s="7" t="s">
        <v>6</v>
      </c>
      <c r="B132" s="8" t="s">
        <v>7</v>
      </c>
      <c r="C132" s="9" t="s">
        <v>196</v>
      </c>
      <c r="D132" s="8" t="s">
        <v>267</v>
      </c>
      <c r="E132" s="8">
        <v>8</v>
      </c>
      <c r="F132" s="10">
        <v>0</v>
      </c>
      <c r="G132" s="11" t="s">
        <v>225</v>
      </c>
      <c r="H132" s="11" t="s">
        <v>7</v>
      </c>
      <c r="I132" s="12">
        <v>6.666666666666667</v>
      </c>
      <c r="J132" s="12">
        <v>0</v>
      </c>
      <c r="K132" s="6" t="str">
        <f t="shared" si="2"/>
        <v>SCE:REA:Main Freezer Door Auto Closer:S_FST</v>
      </c>
    </row>
    <row r="133" spans="1:11" x14ac:dyDescent="0.3">
      <c r="A133" s="7" t="s">
        <v>6</v>
      </c>
      <c r="B133" s="8" t="s">
        <v>7</v>
      </c>
      <c r="C133" s="9" t="s">
        <v>196</v>
      </c>
      <c r="D133" s="8" t="s">
        <v>232</v>
      </c>
      <c r="E133" s="8">
        <v>8</v>
      </c>
      <c r="F133" s="10">
        <v>0</v>
      </c>
      <c r="G133" s="11" t="s">
        <v>225</v>
      </c>
      <c r="H133" s="11" t="s">
        <v>7</v>
      </c>
      <c r="I133" s="12">
        <v>6.666666666666667</v>
      </c>
      <c r="J133" s="12">
        <v>0</v>
      </c>
      <c r="K133" s="6" t="str">
        <f t="shared" si="2"/>
        <v>SCE:REA:Main Freezer Door Auto Closer:S_MIC</v>
      </c>
    </row>
    <row r="134" spans="1:11" x14ac:dyDescent="0.3">
      <c r="A134" s="7" t="s">
        <v>6</v>
      </c>
      <c r="B134" s="8" t="s">
        <v>7</v>
      </c>
      <c r="C134" s="9" t="s">
        <v>198</v>
      </c>
      <c r="D134" s="8" t="s">
        <v>238</v>
      </c>
      <c r="E134" s="8">
        <v>15</v>
      </c>
      <c r="F134" s="10">
        <v>0</v>
      </c>
      <c r="G134" s="11" t="s">
        <v>225</v>
      </c>
      <c r="H134" s="11" t="s">
        <v>7</v>
      </c>
      <c r="I134" s="12">
        <v>6.666666666666667</v>
      </c>
      <c r="J134" s="12">
        <v>0</v>
      </c>
      <c r="K134" s="6" t="str">
        <f t="shared" si="2"/>
        <v>SCE:REA:Process Multiplex Floating Suction Pressure Control:GRO</v>
      </c>
    </row>
    <row r="135" spans="1:11" x14ac:dyDescent="0.3">
      <c r="A135" s="7" t="s">
        <v>6</v>
      </c>
      <c r="B135" s="8" t="s">
        <v>7</v>
      </c>
      <c r="C135" s="9" t="s">
        <v>283</v>
      </c>
      <c r="D135" s="8" t="s">
        <v>263</v>
      </c>
      <c r="E135" s="8">
        <v>15</v>
      </c>
      <c r="F135" s="10">
        <v>0</v>
      </c>
      <c r="G135" s="11" t="s">
        <v>225</v>
      </c>
      <c r="H135" s="11" t="s">
        <v>7</v>
      </c>
      <c r="I135" s="12">
        <v>6.666666666666667</v>
      </c>
      <c r="J135" s="12">
        <v>0</v>
      </c>
      <c r="K135" s="6" t="str">
        <f t="shared" si="2"/>
        <v>SCE:REA:Variable Speed Drive On Chilled Water Pump Control:ASM</v>
      </c>
    </row>
    <row r="136" spans="1:11" x14ac:dyDescent="0.3">
      <c r="A136" s="7" t="s">
        <v>6</v>
      </c>
      <c r="B136" s="8" t="s">
        <v>7</v>
      </c>
      <c r="C136" s="9" t="s">
        <v>283</v>
      </c>
      <c r="D136" s="8" t="s">
        <v>258</v>
      </c>
      <c r="E136" s="8">
        <v>15</v>
      </c>
      <c r="F136" s="10">
        <v>0</v>
      </c>
      <c r="G136" s="11" t="s">
        <v>225</v>
      </c>
      <c r="H136" s="11" t="s">
        <v>7</v>
      </c>
      <c r="I136" s="12">
        <v>6.666666666666667</v>
      </c>
      <c r="J136" s="12">
        <v>0</v>
      </c>
      <c r="K136" s="6" t="str">
        <f t="shared" si="2"/>
        <v>SCE:REA:Variable Speed Drive On Chilled Water Pump Control:EUN</v>
      </c>
    </row>
    <row r="137" spans="1:11" x14ac:dyDescent="0.3">
      <c r="A137" s="7" t="s">
        <v>6</v>
      </c>
      <c r="B137" s="8" t="s">
        <v>7</v>
      </c>
      <c r="C137" s="9" t="s">
        <v>283</v>
      </c>
      <c r="D137" s="8" t="s">
        <v>284</v>
      </c>
      <c r="E137" s="8">
        <v>15</v>
      </c>
      <c r="F137" s="10">
        <v>0</v>
      </c>
      <c r="G137" s="11" t="s">
        <v>225</v>
      </c>
      <c r="H137" s="11" t="s">
        <v>7</v>
      </c>
      <c r="I137" s="12">
        <v>6.666666666666667</v>
      </c>
      <c r="J137" s="12">
        <v>0</v>
      </c>
      <c r="K137" s="6" t="str">
        <f t="shared" si="2"/>
        <v>SCE:REA:Variable Speed Drive On Chilled Water Pump Control:HSP</v>
      </c>
    </row>
    <row r="138" spans="1:11" x14ac:dyDescent="0.3">
      <c r="A138" s="7" t="s">
        <v>6</v>
      </c>
      <c r="B138" s="8" t="s">
        <v>7</v>
      </c>
      <c r="C138" s="9" t="s">
        <v>283</v>
      </c>
      <c r="D138" s="8" t="s">
        <v>245</v>
      </c>
      <c r="E138" s="8">
        <v>15</v>
      </c>
      <c r="F138" s="10">
        <v>0</v>
      </c>
      <c r="G138" s="11" t="s">
        <v>225</v>
      </c>
      <c r="H138" s="11" t="s">
        <v>7</v>
      </c>
      <c r="I138" s="12">
        <v>6.666666666666667</v>
      </c>
      <c r="J138" s="12">
        <v>0</v>
      </c>
      <c r="K138" s="6" t="str">
        <f t="shared" si="2"/>
        <v>SCE:REA:Variable Speed Drive On Chilled Water Pump Control:HTL</v>
      </c>
    </row>
    <row r="139" spans="1:11" x14ac:dyDescent="0.3">
      <c r="A139" s="7" t="s">
        <v>6</v>
      </c>
      <c r="B139" s="8" t="s">
        <v>7</v>
      </c>
      <c r="C139" s="9" t="s">
        <v>283</v>
      </c>
      <c r="D139" s="8" t="s">
        <v>110</v>
      </c>
      <c r="E139" s="8">
        <v>15</v>
      </c>
      <c r="F139" s="10">
        <v>0</v>
      </c>
      <c r="G139" s="11" t="s">
        <v>225</v>
      </c>
      <c r="H139" s="11" t="s">
        <v>7</v>
      </c>
      <c r="I139" s="12">
        <v>6.666666666666667</v>
      </c>
      <c r="J139" s="12">
        <v>0</v>
      </c>
      <c r="K139" s="6" t="str">
        <f t="shared" si="2"/>
        <v>SCE:REA:Variable Speed Drive On Chilled Water Pump Control:MLI</v>
      </c>
    </row>
    <row r="140" spans="1:11" x14ac:dyDescent="0.3">
      <c r="A140" s="7" t="s">
        <v>6</v>
      </c>
      <c r="B140" s="8" t="s">
        <v>7</v>
      </c>
      <c r="C140" s="9" t="s">
        <v>283</v>
      </c>
      <c r="D140" s="8" t="s">
        <v>256</v>
      </c>
      <c r="E140" s="8">
        <v>15</v>
      </c>
      <c r="F140" s="10">
        <v>0</v>
      </c>
      <c r="G140" s="11" t="s">
        <v>225</v>
      </c>
      <c r="H140" s="11" t="s">
        <v>7</v>
      </c>
      <c r="I140" s="12">
        <v>6.666666666666667</v>
      </c>
      <c r="J140" s="12">
        <v>0</v>
      </c>
      <c r="K140" s="6" t="str">
        <f t="shared" si="2"/>
        <v>SCE:REA:Variable Speed Drive On Chilled Water Pump Control:OFL</v>
      </c>
    </row>
    <row r="141" spans="1:11" x14ac:dyDescent="0.3">
      <c r="A141" s="7" t="s">
        <v>6</v>
      </c>
      <c r="B141" s="8" t="s">
        <v>7</v>
      </c>
      <c r="C141" s="9" t="s">
        <v>283</v>
      </c>
      <c r="D141" s="8" t="s">
        <v>232</v>
      </c>
      <c r="E141" s="8">
        <v>15</v>
      </c>
      <c r="F141" s="10">
        <v>0</v>
      </c>
      <c r="G141" s="11" t="s">
        <v>225</v>
      </c>
      <c r="H141" s="11" t="s">
        <v>7</v>
      </c>
      <c r="I141" s="12">
        <v>6.666666666666667</v>
      </c>
      <c r="J141" s="12">
        <v>0</v>
      </c>
      <c r="K141" s="6" t="str">
        <f t="shared" si="2"/>
        <v>SCE:REA:Variable Speed Drive On Chilled Water Pump Control:S_MIC</v>
      </c>
    </row>
    <row r="142" spans="1:11" x14ac:dyDescent="0.3">
      <c r="A142" s="7" t="s">
        <v>6</v>
      </c>
      <c r="B142" s="8" t="s">
        <v>7</v>
      </c>
      <c r="C142" s="9" t="s">
        <v>285</v>
      </c>
      <c r="D142" s="8" t="s">
        <v>263</v>
      </c>
      <c r="E142" s="8">
        <v>15</v>
      </c>
      <c r="F142" s="10">
        <v>0</v>
      </c>
      <c r="G142" s="11" t="s">
        <v>225</v>
      </c>
      <c r="H142" s="11" t="s">
        <v>7</v>
      </c>
      <c r="I142" s="12">
        <v>6.666666666666667</v>
      </c>
      <c r="J142" s="12">
        <v>0</v>
      </c>
      <c r="K142" s="6" t="str">
        <f t="shared" si="2"/>
        <v>SCE:REA:Variable Speed Drive On Condenser Water Pump Control:ASM</v>
      </c>
    </row>
    <row r="143" spans="1:11" x14ac:dyDescent="0.3">
      <c r="A143" s="7" t="s">
        <v>6</v>
      </c>
      <c r="B143" s="8" t="s">
        <v>7</v>
      </c>
      <c r="C143" s="9" t="s">
        <v>285</v>
      </c>
      <c r="D143" s="8" t="s">
        <v>258</v>
      </c>
      <c r="E143" s="8">
        <v>15</v>
      </c>
      <c r="F143" s="10">
        <v>0</v>
      </c>
      <c r="G143" s="11" t="s">
        <v>225</v>
      </c>
      <c r="H143" s="11" t="s">
        <v>7</v>
      </c>
      <c r="I143" s="12">
        <v>6.666666666666667</v>
      </c>
      <c r="J143" s="12">
        <v>0</v>
      </c>
      <c r="K143" s="6" t="str">
        <f t="shared" si="2"/>
        <v>SCE:REA:Variable Speed Drive On Condenser Water Pump Control:EUN</v>
      </c>
    </row>
    <row r="144" spans="1:11" x14ac:dyDescent="0.3">
      <c r="A144" s="7" t="s">
        <v>6</v>
      </c>
      <c r="B144" s="8" t="s">
        <v>7</v>
      </c>
      <c r="C144" s="9" t="s">
        <v>285</v>
      </c>
      <c r="D144" s="8" t="s">
        <v>284</v>
      </c>
      <c r="E144" s="8">
        <v>15</v>
      </c>
      <c r="F144" s="10">
        <v>0</v>
      </c>
      <c r="G144" s="11" t="s">
        <v>225</v>
      </c>
      <c r="H144" s="11" t="s">
        <v>7</v>
      </c>
      <c r="I144" s="12">
        <v>6.666666666666667</v>
      </c>
      <c r="J144" s="12">
        <v>0</v>
      </c>
      <c r="K144" s="6" t="str">
        <f t="shared" si="2"/>
        <v>SCE:REA:Variable Speed Drive On Condenser Water Pump Control:HSP</v>
      </c>
    </row>
    <row r="145" spans="1:11" x14ac:dyDescent="0.3">
      <c r="A145" s="7" t="s">
        <v>6</v>
      </c>
      <c r="B145" s="8" t="s">
        <v>7</v>
      </c>
      <c r="C145" s="9" t="s">
        <v>285</v>
      </c>
      <c r="D145" s="8" t="s">
        <v>245</v>
      </c>
      <c r="E145" s="8">
        <v>15</v>
      </c>
      <c r="F145" s="10">
        <v>0</v>
      </c>
      <c r="G145" s="11" t="s">
        <v>225</v>
      </c>
      <c r="H145" s="11" t="s">
        <v>7</v>
      </c>
      <c r="I145" s="12">
        <v>6.666666666666667</v>
      </c>
      <c r="J145" s="12">
        <v>0</v>
      </c>
      <c r="K145" s="6" t="str">
        <f t="shared" si="2"/>
        <v>SCE:REA:Variable Speed Drive On Condenser Water Pump Control:HTL</v>
      </c>
    </row>
    <row r="146" spans="1:11" x14ac:dyDescent="0.3">
      <c r="A146" s="7" t="s">
        <v>6</v>
      </c>
      <c r="B146" s="8" t="s">
        <v>7</v>
      </c>
      <c r="C146" s="9" t="s">
        <v>285</v>
      </c>
      <c r="D146" s="8" t="s">
        <v>110</v>
      </c>
      <c r="E146" s="8">
        <v>15</v>
      </c>
      <c r="F146" s="10">
        <v>0</v>
      </c>
      <c r="G146" s="11" t="s">
        <v>225</v>
      </c>
      <c r="H146" s="11" t="s">
        <v>7</v>
      </c>
      <c r="I146" s="12">
        <v>6.666666666666667</v>
      </c>
      <c r="J146" s="12">
        <v>0</v>
      </c>
      <c r="K146" s="6" t="str">
        <f t="shared" si="2"/>
        <v>SCE:REA:Variable Speed Drive On Condenser Water Pump Control:MLI</v>
      </c>
    </row>
    <row r="147" spans="1:11" x14ac:dyDescent="0.3">
      <c r="A147" s="7" t="s">
        <v>6</v>
      </c>
      <c r="B147" s="8" t="s">
        <v>7</v>
      </c>
      <c r="C147" s="9" t="s">
        <v>285</v>
      </c>
      <c r="D147" s="8" t="s">
        <v>256</v>
      </c>
      <c r="E147" s="8">
        <v>15</v>
      </c>
      <c r="F147" s="10">
        <v>0</v>
      </c>
      <c r="G147" s="11" t="s">
        <v>225</v>
      </c>
      <c r="H147" s="11" t="s">
        <v>7</v>
      </c>
      <c r="I147" s="12">
        <v>6.666666666666667</v>
      </c>
      <c r="J147" s="12">
        <v>0</v>
      </c>
      <c r="K147" s="6" t="str">
        <f t="shared" si="2"/>
        <v>SCE:REA:Variable Speed Drive On Condenser Water Pump Control:OFL</v>
      </c>
    </row>
    <row r="148" spans="1:11" x14ac:dyDescent="0.3">
      <c r="A148" s="7" t="s">
        <v>6</v>
      </c>
      <c r="B148" s="8" t="s">
        <v>7</v>
      </c>
      <c r="C148" s="9" t="s">
        <v>285</v>
      </c>
      <c r="D148" s="8" t="s">
        <v>232</v>
      </c>
      <c r="E148" s="8">
        <v>15</v>
      </c>
      <c r="F148" s="10">
        <v>0</v>
      </c>
      <c r="G148" s="11" t="s">
        <v>225</v>
      </c>
      <c r="H148" s="11" t="s">
        <v>7</v>
      </c>
      <c r="I148" s="12">
        <v>6.666666666666667</v>
      </c>
      <c r="J148" s="12">
        <v>0</v>
      </c>
      <c r="K148" s="6" t="str">
        <f t="shared" si="2"/>
        <v>SCE:REA:Variable Speed Drive On Condenser Water Pump Control:S_MIC</v>
      </c>
    </row>
    <row r="149" spans="1:11" x14ac:dyDescent="0.3">
      <c r="A149" s="7" t="s">
        <v>6</v>
      </c>
      <c r="B149" s="8" t="s">
        <v>7</v>
      </c>
      <c r="C149" s="9" t="s">
        <v>286</v>
      </c>
      <c r="D149" s="8" t="s">
        <v>110</v>
      </c>
      <c r="E149" s="8">
        <v>15</v>
      </c>
      <c r="F149" s="10">
        <v>0</v>
      </c>
      <c r="G149" s="11" t="s">
        <v>225</v>
      </c>
      <c r="H149" s="11" t="s">
        <v>7</v>
      </c>
      <c r="I149" s="12">
        <v>6.666666666666667</v>
      </c>
      <c r="J149" s="12">
        <v>0</v>
      </c>
      <c r="K149" s="6" t="str">
        <f t="shared" si="2"/>
        <v>SCE:REA:Variable Speed Drive On Cooling Tower Fan Control:MLI</v>
      </c>
    </row>
    <row r="150" spans="1:11" x14ac:dyDescent="0.3">
      <c r="A150" s="7" t="s">
        <v>6</v>
      </c>
      <c r="B150" s="8" t="s">
        <v>7</v>
      </c>
      <c r="C150" s="9" t="s">
        <v>286</v>
      </c>
      <c r="D150" s="8" t="s">
        <v>256</v>
      </c>
      <c r="E150" s="8">
        <v>15</v>
      </c>
      <c r="F150" s="10">
        <v>0</v>
      </c>
      <c r="G150" s="11" t="s">
        <v>225</v>
      </c>
      <c r="H150" s="11" t="s">
        <v>7</v>
      </c>
      <c r="I150" s="12">
        <v>6.666666666666667</v>
      </c>
      <c r="J150" s="12">
        <v>0</v>
      </c>
      <c r="K150" s="6" t="str">
        <f t="shared" si="2"/>
        <v>SCE:REA:Variable Speed Drive On Cooling Tower Fan Control:OFL</v>
      </c>
    </row>
    <row r="151" spans="1:11" x14ac:dyDescent="0.3">
      <c r="A151" s="7" t="s">
        <v>6</v>
      </c>
      <c r="B151" s="8" t="s">
        <v>7</v>
      </c>
      <c r="C151" s="9" t="s">
        <v>286</v>
      </c>
      <c r="D151" s="8" t="s">
        <v>264</v>
      </c>
      <c r="E151" s="8">
        <v>15</v>
      </c>
      <c r="F151" s="10">
        <v>0</v>
      </c>
      <c r="G151" s="11" t="s">
        <v>225</v>
      </c>
      <c r="H151" s="11" t="s">
        <v>7</v>
      </c>
      <c r="I151" s="12">
        <v>6.666666666666667</v>
      </c>
      <c r="J151" s="12">
        <v>0</v>
      </c>
      <c r="K151" s="6" t="str">
        <f t="shared" si="2"/>
        <v>SCE:REA:Variable Speed Drive On Cooling Tower Fan Control:RT3</v>
      </c>
    </row>
    <row r="152" spans="1:11" x14ac:dyDescent="0.3">
      <c r="A152" s="7" t="s">
        <v>6</v>
      </c>
      <c r="B152" s="8" t="s">
        <v>7</v>
      </c>
      <c r="C152" s="9" t="s">
        <v>286</v>
      </c>
      <c r="D152" s="8" t="s">
        <v>232</v>
      </c>
      <c r="E152" s="8">
        <v>15</v>
      </c>
      <c r="F152" s="10">
        <v>0</v>
      </c>
      <c r="G152" s="11" t="s">
        <v>225</v>
      </c>
      <c r="H152" s="11" t="s">
        <v>7</v>
      </c>
      <c r="I152" s="12">
        <v>6.666666666666667</v>
      </c>
      <c r="J152" s="12">
        <v>0</v>
      </c>
      <c r="K152" s="6" t="str">
        <f t="shared" si="2"/>
        <v>SCE:REA:Variable Speed Drive On Cooling Tower Fan Control:S_MIC</v>
      </c>
    </row>
    <row r="153" spans="1:11" x14ac:dyDescent="0.3">
      <c r="A153" s="7" t="s">
        <v>6</v>
      </c>
      <c r="B153" s="8" t="s">
        <v>7</v>
      </c>
      <c r="C153" s="9" t="s">
        <v>287</v>
      </c>
      <c r="D153" s="8" t="s">
        <v>240</v>
      </c>
      <c r="E153" s="8">
        <v>15</v>
      </c>
      <c r="F153" s="10">
        <v>0</v>
      </c>
      <c r="G153" s="11" t="s">
        <v>225</v>
      </c>
      <c r="H153" s="11" t="s">
        <v>7</v>
      </c>
      <c r="I153" s="12">
        <v>6.666666666666667</v>
      </c>
      <c r="J153" s="12">
        <v>0</v>
      </c>
      <c r="K153" s="6" t="str">
        <f t="shared" si="2"/>
        <v>SCE:REA:Variable Speed Drive On Milk Transfer Pump Controls Replacing Single Speed Pump:S_AGR</v>
      </c>
    </row>
    <row r="154" spans="1:11" x14ac:dyDescent="0.3">
      <c r="A154" s="7" t="s">
        <v>6</v>
      </c>
      <c r="B154" s="8" t="s">
        <v>7</v>
      </c>
      <c r="C154" s="9" t="s">
        <v>288</v>
      </c>
      <c r="D154" s="8" t="s">
        <v>26</v>
      </c>
      <c r="E154" s="8">
        <v>16</v>
      </c>
      <c r="F154" s="10">
        <v>0</v>
      </c>
      <c r="G154" s="11" t="s">
        <v>225</v>
      </c>
      <c r="H154" s="11" t="s">
        <v>7</v>
      </c>
      <c r="I154" s="12">
        <v>6.666666666666667</v>
      </c>
      <c r="J154" s="12">
        <v>0</v>
      </c>
      <c r="K154" s="6" t="str">
        <f t="shared" si="2"/>
        <v>SCE:REA:Walk-In Cooler Evaporator Fan Cycling Control:RSD</v>
      </c>
    </row>
    <row r="155" spans="1:11" x14ac:dyDescent="0.3">
      <c r="A155" s="7" t="s">
        <v>6</v>
      </c>
      <c r="B155" s="8" t="s">
        <v>7</v>
      </c>
      <c r="C155" s="9" t="s">
        <v>288</v>
      </c>
      <c r="D155" s="8" t="s">
        <v>267</v>
      </c>
      <c r="E155" s="8">
        <v>16</v>
      </c>
      <c r="F155" s="10">
        <v>0</v>
      </c>
      <c r="G155" s="11" t="s">
        <v>225</v>
      </c>
      <c r="H155" s="11" t="s">
        <v>7</v>
      </c>
      <c r="I155" s="12">
        <v>6.666666666666667</v>
      </c>
      <c r="J155" s="12">
        <v>0</v>
      </c>
      <c r="K155" s="6" t="str">
        <f t="shared" si="2"/>
        <v>SCE:REA:Walk-In Cooler Evaporator Fan Cycling Control:S_FST</v>
      </c>
    </row>
    <row r="156" spans="1:11" x14ac:dyDescent="0.3">
      <c r="A156" s="7" t="s">
        <v>6</v>
      </c>
      <c r="B156" s="8" t="s">
        <v>7</v>
      </c>
      <c r="C156" s="9" t="s">
        <v>214</v>
      </c>
      <c r="D156" s="8" t="s">
        <v>271</v>
      </c>
      <c r="E156" s="8">
        <v>20</v>
      </c>
      <c r="F156" s="10">
        <v>0</v>
      </c>
      <c r="G156" s="11" t="s">
        <v>225</v>
      </c>
      <c r="H156" s="11" t="s">
        <v>7</v>
      </c>
      <c r="I156" s="12">
        <v>20</v>
      </c>
      <c r="J156" s="12">
        <v>0</v>
      </c>
      <c r="K156" s="6" t="str">
        <f t="shared" si="2"/>
        <v>SCE:REA:Whole House Fan:SFM</v>
      </c>
    </row>
    <row r="157" spans="1:11" x14ac:dyDescent="0.3">
      <c r="A157" s="7" t="s">
        <v>6</v>
      </c>
      <c r="B157" s="8" t="s">
        <v>7</v>
      </c>
      <c r="C157" s="9" t="s">
        <v>289</v>
      </c>
      <c r="D157" s="8" t="s">
        <v>276</v>
      </c>
      <c r="E157" s="8">
        <v>15</v>
      </c>
      <c r="F157" s="10">
        <v>0</v>
      </c>
      <c r="G157" s="11" t="s">
        <v>225</v>
      </c>
      <c r="H157" s="11" t="s">
        <v>7</v>
      </c>
      <c r="I157" s="12">
        <v>15</v>
      </c>
      <c r="J157" s="12">
        <v>0</v>
      </c>
      <c r="K157" s="6" t="str">
        <f t="shared" si="2"/>
        <v>SCE:REA:Window EVAP Cooler:DMO</v>
      </c>
    </row>
    <row r="158" spans="1:11" x14ac:dyDescent="0.3">
      <c r="A158" s="7" t="s">
        <v>6</v>
      </c>
      <c r="B158" s="8" t="s">
        <v>7</v>
      </c>
      <c r="C158" s="9" t="s">
        <v>289</v>
      </c>
      <c r="D158" s="8" t="s">
        <v>277</v>
      </c>
      <c r="E158" s="8">
        <v>15</v>
      </c>
      <c r="F158" s="10">
        <v>0</v>
      </c>
      <c r="G158" s="11" t="s">
        <v>225</v>
      </c>
      <c r="H158" s="11" t="s">
        <v>7</v>
      </c>
      <c r="I158" s="12">
        <v>15</v>
      </c>
      <c r="J158" s="12">
        <v>0</v>
      </c>
      <c r="K158" s="6" t="str">
        <f t="shared" si="2"/>
        <v>SCE:REA:Window EVAP Cooler:MFM</v>
      </c>
    </row>
    <row r="159" spans="1:11" x14ac:dyDescent="0.3">
      <c r="A159" s="7" t="s">
        <v>6</v>
      </c>
      <c r="B159" s="8" t="s">
        <v>7</v>
      </c>
      <c r="C159" s="9" t="s">
        <v>289</v>
      </c>
      <c r="D159" s="8" t="s">
        <v>271</v>
      </c>
      <c r="E159" s="8">
        <v>15</v>
      </c>
      <c r="F159" s="10">
        <v>0</v>
      </c>
      <c r="G159" s="11" t="s">
        <v>225</v>
      </c>
      <c r="H159" s="11" t="s">
        <v>7</v>
      </c>
      <c r="I159" s="12">
        <v>15</v>
      </c>
      <c r="J159" s="12">
        <v>0</v>
      </c>
      <c r="K159" s="6" t="str">
        <f t="shared" si="2"/>
        <v>SCE:REA:Window EVAP Cooler:SFM</v>
      </c>
    </row>
    <row r="160" spans="1:11" x14ac:dyDescent="0.3">
      <c r="A160" s="7" t="s">
        <v>6</v>
      </c>
      <c r="B160" s="8" t="s">
        <v>7</v>
      </c>
      <c r="C160" s="9" t="s">
        <v>290</v>
      </c>
      <c r="D160" s="8" t="s">
        <v>271</v>
      </c>
      <c r="E160" s="8">
        <v>15</v>
      </c>
      <c r="F160" s="10">
        <v>0</v>
      </c>
      <c r="G160" s="11" t="s">
        <v>225</v>
      </c>
      <c r="H160" s="11" t="s">
        <v>7</v>
      </c>
      <c r="I160" s="12">
        <v>15</v>
      </c>
      <c r="J160" s="12">
        <v>0</v>
      </c>
      <c r="K160" s="6" t="str">
        <f t="shared" si="2"/>
        <v>SCE:REA:With Damper Direct EVAP Cooler:SFM</v>
      </c>
    </row>
    <row r="161" spans="1:11" x14ac:dyDescent="0.3">
      <c r="A161" s="7" t="s">
        <v>6</v>
      </c>
      <c r="B161" s="8" t="s">
        <v>20</v>
      </c>
      <c r="C161" s="9" t="s">
        <v>291</v>
      </c>
      <c r="D161" s="8" t="s">
        <v>255</v>
      </c>
      <c r="E161" s="8">
        <v>15</v>
      </c>
      <c r="F161" s="10">
        <v>5</v>
      </c>
      <c r="G161" s="6" t="s">
        <v>292</v>
      </c>
      <c r="H161" s="11" t="s">
        <v>20</v>
      </c>
      <c r="I161" s="12">
        <v>15</v>
      </c>
      <c r="J161" s="12">
        <v>4.3</v>
      </c>
      <c r="K161" s="6" t="str">
        <f t="shared" si="2"/>
        <v>SCE:ER:(1) 48in (1) Instant Start Ballast - Reduced Light Output T8 Linear Fluorescent Replacing (1) 48in T12 Linear Fluorescent:MTL</v>
      </c>
    </row>
    <row r="162" spans="1:11" x14ac:dyDescent="0.3">
      <c r="A162" s="7" t="s">
        <v>6</v>
      </c>
      <c r="B162" s="8" t="s">
        <v>20</v>
      </c>
      <c r="C162" s="9" t="s">
        <v>291</v>
      </c>
      <c r="D162" s="8" t="s">
        <v>241</v>
      </c>
      <c r="E162" s="8">
        <v>15</v>
      </c>
      <c r="F162" s="10">
        <v>5</v>
      </c>
      <c r="G162" s="6" t="s">
        <v>292</v>
      </c>
      <c r="H162" s="11" t="s">
        <v>20</v>
      </c>
      <c r="I162" s="12">
        <v>15</v>
      </c>
      <c r="J162" s="12">
        <v>2.6</v>
      </c>
      <c r="K162" s="6" t="str">
        <f t="shared" si="2"/>
        <v>SCE:ER:(1) 48in (1) Instant Start Ballast - Reduced Light Output T8 Linear Fluorescent Replacing (1) 48in T12 Linear Fluorescent:OFS</v>
      </c>
    </row>
    <row r="163" spans="1:11" x14ac:dyDescent="0.3">
      <c r="A163" s="7" t="s">
        <v>6</v>
      </c>
      <c r="B163" s="8" t="s">
        <v>20</v>
      </c>
      <c r="C163" s="9" t="s">
        <v>291</v>
      </c>
      <c r="D163" s="8" t="s">
        <v>26</v>
      </c>
      <c r="E163" s="8">
        <v>14.3999996185303</v>
      </c>
      <c r="F163" s="10">
        <v>4.7999998728433999</v>
      </c>
      <c r="G163" s="6" t="s">
        <v>292</v>
      </c>
      <c r="H163" s="11" t="s">
        <v>20</v>
      </c>
      <c r="I163" s="12">
        <v>14.3999996185303</v>
      </c>
      <c r="J163" s="12">
        <v>1.4</v>
      </c>
      <c r="K163" s="6" t="str">
        <f t="shared" si="2"/>
        <v>SCE:ER:(1) 48in (1) Instant Start Ballast - Reduced Light Output T8 Linear Fluorescent Replacing (1) 48in T12 Linear Fluorescent:RSD</v>
      </c>
    </row>
    <row r="164" spans="1:11" x14ac:dyDescent="0.3">
      <c r="A164" s="7" t="s">
        <v>6</v>
      </c>
      <c r="B164" s="8" t="s">
        <v>20</v>
      </c>
      <c r="C164" s="9" t="s">
        <v>291</v>
      </c>
      <c r="D164" s="8" t="s">
        <v>26</v>
      </c>
      <c r="E164" s="8">
        <v>14.3999996185303</v>
      </c>
      <c r="F164" s="10">
        <v>4.8000001907348597</v>
      </c>
      <c r="G164" s="6" t="s">
        <v>292</v>
      </c>
      <c r="H164" s="11" t="s">
        <v>20</v>
      </c>
      <c r="I164" s="12">
        <v>14.3999996185303</v>
      </c>
      <c r="J164" s="12">
        <v>1.4</v>
      </c>
      <c r="K164" s="6" t="str">
        <f t="shared" si="2"/>
        <v>SCE:ER:(1) 48in (1) Instant Start Ballast - Reduced Light Output T8 Linear Fluorescent Replacing (1) 48in T12 Linear Fluorescent:RSD</v>
      </c>
    </row>
    <row r="165" spans="1:11" x14ac:dyDescent="0.3">
      <c r="A165" s="7" t="s">
        <v>6</v>
      </c>
      <c r="B165" s="8" t="s">
        <v>20</v>
      </c>
      <c r="C165" s="9" t="s">
        <v>291</v>
      </c>
      <c r="D165" s="8" t="s">
        <v>243</v>
      </c>
      <c r="E165" s="8">
        <v>15</v>
      </c>
      <c r="F165" s="10">
        <v>5</v>
      </c>
      <c r="G165" s="6" t="s">
        <v>292</v>
      </c>
      <c r="H165" s="11" t="s">
        <v>20</v>
      </c>
      <c r="I165" s="12">
        <v>15</v>
      </c>
      <c r="J165" s="12">
        <v>2</v>
      </c>
      <c r="K165" s="6" t="str">
        <f t="shared" si="2"/>
        <v>SCE:ER:(1) 48in (1) Instant Start Ballast - Reduced Light Output T8 Linear Fluorescent Replacing (1) 48in T12 Linear Fluorescent:RTS</v>
      </c>
    </row>
    <row r="166" spans="1:11" x14ac:dyDescent="0.3">
      <c r="A166" s="7" t="s">
        <v>6</v>
      </c>
      <c r="B166" s="8" t="s">
        <v>20</v>
      </c>
      <c r="C166" s="9" t="s">
        <v>291</v>
      </c>
      <c r="D166" s="8" t="s">
        <v>232</v>
      </c>
      <c r="E166" s="8">
        <v>15</v>
      </c>
      <c r="F166" s="10">
        <v>5</v>
      </c>
      <c r="G166" s="6" t="s">
        <v>292</v>
      </c>
      <c r="H166" s="11" t="s">
        <v>20</v>
      </c>
      <c r="I166" s="12">
        <v>15</v>
      </c>
      <c r="J166" s="12">
        <v>1.9</v>
      </c>
      <c r="K166" s="6" t="str">
        <f t="shared" si="2"/>
        <v>SCE:ER:(1) 48in (1) Instant Start Ballast - Reduced Light Output T8 Linear Fluorescent Replacing (1) 48in T12 Linear Fluorescent:S_MIC</v>
      </c>
    </row>
    <row r="167" spans="1:11" x14ac:dyDescent="0.3">
      <c r="A167" s="7" t="s">
        <v>6</v>
      </c>
      <c r="B167" s="8" t="s">
        <v>20</v>
      </c>
      <c r="C167" s="9" t="s">
        <v>293</v>
      </c>
      <c r="D167" s="8" t="s">
        <v>232</v>
      </c>
      <c r="E167" s="8">
        <v>16</v>
      </c>
      <c r="F167" s="10">
        <v>5.3000001907348597</v>
      </c>
      <c r="H167" s="11" t="s">
        <v>233</v>
      </c>
      <c r="I167" s="12">
        <v>4</v>
      </c>
      <c r="J167" s="12">
        <v>0</v>
      </c>
      <c r="K167" s="6" t="str">
        <f t="shared" si="2"/>
        <v>SCE:ER:(1) 48in Medium Temp Reach-In Display Cases Canopy LED Replacing (1) 48in T12 Linear Fluorescent:S_MIC</v>
      </c>
    </row>
    <row r="168" spans="1:11" x14ac:dyDescent="0.3">
      <c r="A168" s="7" t="s">
        <v>6</v>
      </c>
      <c r="B168" s="8" t="s">
        <v>20</v>
      </c>
      <c r="C168" s="9" t="s">
        <v>294</v>
      </c>
      <c r="D168" s="8" t="s">
        <v>238</v>
      </c>
      <c r="E168" s="8">
        <v>16</v>
      </c>
      <c r="F168" s="10">
        <v>5.3000001907348597</v>
      </c>
      <c r="H168" s="11" t="s">
        <v>233</v>
      </c>
      <c r="I168" s="12">
        <v>4</v>
      </c>
      <c r="J168" s="12">
        <v>0</v>
      </c>
      <c r="K168" s="6" t="str">
        <f t="shared" si="2"/>
        <v>SCE:ER:(1) 48in Medium Temp Reach-In Display Cases Canopy LED Replacing (2) 48in T12 Linear Fluorescent:GRO</v>
      </c>
    </row>
    <row r="169" spans="1:11" x14ac:dyDescent="0.3">
      <c r="A169" s="7" t="s">
        <v>6</v>
      </c>
      <c r="B169" s="8" t="s">
        <v>20</v>
      </c>
      <c r="C169" s="9" t="s">
        <v>294</v>
      </c>
      <c r="D169" s="8" t="s">
        <v>26</v>
      </c>
      <c r="E169" s="8">
        <v>16</v>
      </c>
      <c r="F169" s="10">
        <v>5.3000001907348597</v>
      </c>
      <c r="H169" s="11" t="s">
        <v>233</v>
      </c>
      <c r="I169" s="12">
        <v>4</v>
      </c>
      <c r="J169" s="12">
        <v>0</v>
      </c>
      <c r="K169" s="6" t="str">
        <f t="shared" si="2"/>
        <v>SCE:ER:(1) 48in Medium Temp Reach-In Display Cases Canopy LED Replacing (2) 48in T12 Linear Fluorescent:RSD</v>
      </c>
    </row>
    <row r="170" spans="1:11" x14ac:dyDescent="0.3">
      <c r="A170" s="7" t="s">
        <v>6</v>
      </c>
      <c r="B170" s="8" t="s">
        <v>20</v>
      </c>
      <c r="C170" s="9" t="s">
        <v>294</v>
      </c>
      <c r="D170" s="8" t="s">
        <v>243</v>
      </c>
      <c r="E170" s="8">
        <v>16</v>
      </c>
      <c r="F170" s="10">
        <v>5.3000001907348597</v>
      </c>
      <c r="H170" s="11" t="s">
        <v>233</v>
      </c>
      <c r="I170" s="12">
        <v>4</v>
      </c>
      <c r="J170" s="12">
        <v>0</v>
      </c>
      <c r="K170" s="6" t="str">
        <f t="shared" si="2"/>
        <v>SCE:ER:(1) 48in Medium Temp Reach-In Display Cases Canopy LED Replacing (2) 48in T12 Linear Fluorescent:RTS</v>
      </c>
    </row>
    <row r="171" spans="1:11" x14ac:dyDescent="0.3">
      <c r="A171" s="7" t="s">
        <v>6</v>
      </c>
      <c r="B171" s="8" t="s">
        <v>20</v>
      </c>
      <c r="C171" s="9" t="s">
        <v>294</v>
      </c>
      <c r="D171" s="8" t="s">
        <v>232</v>
      </c>
      <c r="E171" s="8">
        <v>16</v>
      </c>
      <c r="F171" s="10">
        <v>5.3000001907348597</v>
      </c>
      <c r="H171" s="11" t="s">
        <v>233</v>
      </c>
      <c r="I171" s="12">
        <v>4</v>
      </c>
      <c r="J171" s="12">
        <v>0</v>
      </c>
      <c r="K171" s="6" t="str">
        <f t="shared" si="2"/>
        <v>SCE:ER:(1) 48in Medium Temp Reach-In Display Cases Canopy LED Replacing (2) 48in T12 Linear Fluorescent:S_MIC</v>
      </c>
    </row>
    <row r="172" spans="1:11" x14ac:dyDescent="0.3">
      <c r="A172" s="7" t="s">
        <v>6</v>
      </c>
      <c r="B172" s="8" t="s">
        <v>20</v>
      </c>
      <c r="C172" s="9" t="s">
        <v>295</v>
      </c>
      <c r="D172" s="8" t="s">
        <v>232</v>
      </c>
      <c r="E172" s="8">
        <v>16</v>
      </c>
      <c r="F172" s="10">
        <v>5.3000001907348597</v>
      </c>
      <c r="H172" s="11" t="s">
        <v>233</v>
      </c>
      <c r="I172" s="12">
        <v>4</v>
      </c>
      <c r="J172" s="12">
        <v>0</v>
      </c>
      <c r="K172" s="6" t="str">
        <f t="shared" si="2"/>
        <v>SCE:ER:(1) 48in Medium Temp Reach-In Display Cases Shelf LED Replacing (1) 48in T12 Linear Fluorescent:S_MIC</v>
      </c>
    </row>
    <row r="173" spans="1:11" x14ac:dyDescent="0.3">
      <c r="A173" s="7" t="s">
        <v>6</v>
      </c>
      <c r="B173" s="8" t="s">
        <v>20</v>
      </c>
      <c r="C173" s="9" t="s">
        <v>296</v>
      </c>
      <c r="D173" s="8" t="s">
        <v>247</v>
      </c>
      <c r="E173" s="8">
        <v>15</v>
      </c>
      <c r="F173" s="10">
        <v>5</v>
      </c>
      <c r="G173" s="6" t="s">
        <v>292</v>
      </c>
      <c r="H173" s="11" t="s">
        <v>20</v>
      </c>
      <c r="I173" s="12">
        <v>15</v>
      </c>
      <c r="J173" s="12">
        <v>2</v>
      </c>
      <c r="K173" s="6" t="str">
        <f t="shared" si="2"/>
        <v>SCE:ER:(1) 48in Reduced 28 Watt T8 Linear Fluorescent Replacing (1) 48in T12 Linear Fluorescent:CNC</v>
      </c>
    </row>
    <row r="174" spans="1:11" x14ac:dyDescent="0.3">
      <c r="A174" s="7" t="s">
        <v>6</v>
      </c>
      <c r="B174" s="8" t="s">
        <v>20</v>
      </c>
      <c r="C174" s="9" t="s">
        <v>296</v>
      </c>
      <c r="D174" s="8" t="s">
        <v>241</v>
      </c>
      <c r="E174" s="8">
        <v>15</v>
      </c>
      <c r="F174" s="10">
        <v>5</v>
      </c>
      <c r="G174" s="6" t="s">
        <v>292</v>
      </c>
      <c r="H174" s="11" t="s">
        <v>20</v>
      </c>
      <c r="I174" s="12">
        <v>15</v>
      </c>
      <c r="J174" s="12">
        <v>2.6</v>
      </c>
      <c r="K174" s="6" t="str">
        <f t="shared" si="2"/>
        <v>SCE:ER:(1) 48in Reduced 28 Watt T8 Linear Fluorescent Replacing (1) 48in T12 Linear Fluorescent:OFS</v>
      </c>
    </row>
    <row r="175" spans="1:11" x14ac:dyDescent="0.3">
      <c r="A175" s="7" t="s">
        <v>6</v>
      </c>
      <c r="B175" s="8" t="s">
        <v>20</v>
      </c>
      <c r="C175" s="9" t="s">
        <v>296</v>
      </c>
      <c r="D175" s="8" t="s">
        <v>40</v>
      </c>
      <c r="E175" s="8">
        <v>14.5</v>
      </c>
      <c r="F175" s="10">
        <v>4.8000001907348597</v>
      </c>
      <c r="G175" s="6" t="s">
        <v>292</v>
      </c>
      <c r="H175" s="11" t="s">
        <v>20</v>
      </c>
      <c r="I175" s="12">
        <v>14.5</v>
      </c>
      <c r="J175" s="12">
        <v>1.4</v>
      </c>
      <c r="K175" s="6" t="str">
        <f t="shared" si="2"/>
        <v>SCE:ER:(1) 48in Reduced 28 Watt T8 Linear Fluorescent Replacing (1) 48in T12 Linear Fluorescent:RFF</v>
      </c>
    </row>
    <row r="176" spans="1:11" x14ac:dyDescent="0.3">
      <c r="A176" s="7" t="s">
        <v>6</v>
      </c>
      <c r="B176" s="8" t="s">
        <v>20</v>
      </c>
      <c r="C176" s="9" t="s">
        <v>296</v>
      </c>
      <c r="D176" s="8" t="s">
        <v>26</v>
      </c>
      <c r="E176" s="8">
        <v>14.5</v>
      </c>
      <c r="F176" s="10">
        <v>4.8000001907348597</v>
      </c>
      <c r="G176" s="6" t="s">
        <v>292</v>
      </c>
      <c r="H176" s="11" t="s">
        <v>20</v>
      </c>
      <c r="I176" s="12">
        <v>14.5</v>
      </c>
      <c r="J176" s="12">
        <v>1.4</v>
      </c>
      <c r="K176" s="6" t="str">
        <f t="shared" si="2"/>
        <v>SCE:ER:(1) 48in Reduced 28 Watt T8 Linear Fluorescent Replacing (1) 48in T12 Linear Fluorescent:RSD</v>
      </c>
    </row>
    <row r="177" spans="1:11" x14ac:dyDescent="0.3">
      <c r="A177" s="7" t="s">
        <v>6</v>
      </c>
      <c r="B177" s="8" t="s">
        <v>20</v>
      </c>
      <c r="C177" s="9" t="s">
        <v>296</v>
      </c>
      <c r="D177" s="8" t="s">
        <v>243</v>
      </c>
      <c r="E177" s="8">
        <v>15</v>
      </c>
      <c r="F177" s="10">
        <v>5</v>
      </c>
      <c r="G177" s="6" t="s">
        <v>292</v>
      </c>
      <c r="H177" s="11" t="s">
        <v>20</v>
      </c>
      <c r="I177" s="12">
        <v>15</v>
      </c>
      <c r="J177" s="12">
        <v>2</v>
      </c>
      <c r="K177" s="6" t="str">
        <f t="shared" si="2"/>
        <v>SCE:ER:(1) 48in Reduced 28 Watt T8 Linear Fluorescent Replacing (1) 48in T12 Linear Fluorescent:RTS</v>
      </c>
    </row>
    <row r="178" spans="1:11" x14ac:dyDescent="0.3">
      <c r="A178" s="7" t="s">
        <v>6</v>
      </c>
      <c r="B178" s="8" t="s">
        <v>20</v>
      </c>
      <c r="C178" s="9" t="s">
        <v>296</v>
      </c>
      <c r="D178" s="8" t="s">
        <v>232</v>
      </c>
      <c r="E178" s="8">
        <v>15</v>
      </c>
      <c r="F178" s="10">
        <v>5</v>
      </c>
      <c r="G178" s="6" t="s">
        <v>292</v>
      </c>
      <c r="H178" s="11" t="s">
        <v>20</v>
      </c>
      <c r="I178" s="12">
        <v>15</v>
      </c>
      <c r="J178" s="12">
        <v>1.9</v>
      </c>
      <c r="K178" s="6" t="str">
        <f t="shared" si="2"/>
        <v>SCE:ER:(1) 48in Reduced 28 Watt T8 Linear Fluorescent Replacing (1) 48in T12 Linear Fluorescent:S_MIC</v>
      </c>
    </row>
    <row r="179" spans="1:11" x14ac:dyDescent="0.3">
      <c r="A179" s="7" t="s">
        <v>6</v>
      </c>
      <c r="B179" s="8" t="s">
        <v>20</v>
      </c>
      <c r="C179" s="9" t="s">
        <v>297</v>
      </c>
      <c r="D179" s="8" t="s">
        <v>243</v>
      </c>
      <c r="E179" s="8">
        <v>16</v>
      </c>
      <c r="F179" s="10">
        <v>0</v>
      </c>
      <c r="H179" s="11" t="s">
        <v>233</v>
      </c>
      <c r="I179" s="12">
        <v>4</v>
      </c>
      <c r="J179" s="12">
        <v>0</v>
      </c>
      <c r="K179" s="6" t="str">
        <f t="shared" si="2"/>
        <v>SCE:ER:(1) 60in Retrofits In Low Temp Reach-In Display Cases LED Replacing (1) 60in T12 Linear Fluorescent:RTS</v>
      </c>
    </row>
    <row r="180" spans="1:11" x14ac:dyDescent="0.3">
      <c r="A180" s="7" t="s">
        <v>6</v>
      </c>
      <c r="B180" s="8" t="s">
        <v>20</v>
      </c>
      <c r="C180" s="9" t="s">
        <v>297</v>
      </c>
      <c r="D180" s="8" t="s">
        <v>232</v>
      </c>
      <c r="E180" s="8">
        <v>16</v>
      </c>
      <c r="F180" s="10">
        <v>0</v>
      </c>
      <c r="H180" s="11" t="s">
        <v>233</v>
      </c>
      <c r="I180" s="12">
        <v>4</v>
      </c>
      <c r="J180" s="12">
        <v>0</v>
      </c>
      <c r="K180" s="6" t="str">
        <f t="shared" si="2"/>
        <v>SCE:ER:(1) 60in Retrofits In Low Temp Reach-In Display Cases LED Replacing (1) 60in T12 Linear Fluorescent:S_MIC</v>
      </c>
    </row>
    <row r="181" spans="1:11" x14ac:dyDescent="0.3">
      <c r="A181" s="7" t="s">
        <v>6</v>
      </c>
      <c r="B181" s="8" t="s">
        <v>20</v>
      </c>
      <c r="C181" s="9" t="s">
        <v>298</v>
      </c>
      <c r="D181" s="8" t="s">
        <v>26</v>
      </c>
      <c r="E181" s="8">
        <v>16</v>
      </c>
      <c r="F181" s="10">
        <v>0</v>
      </c>
      <c r="H181" s="11" t="s">
        <v>233</v>
      </c>
      <c r="I181" s="12">
        <v>4</v>
      </c>
      <c r="J181" s="12">
        <v>0</v>
      </c>
      <c r="K181" s="6" t="str">
        <f t="shared" si="2"/>
        <v>SCE:ER:(1) 60in Retrofits In Low Temp Reach-In Display Cases LED Replacing (1) 60in T8 Linear Fluorescent:RSD</v>
      </c>
    </row>
    <row r="182" spans="1:11" x14ac:dyDescent="0.3">
      <c r="A182" s="7" t="s">
        <v>6</v>
      </c>
      <c r="B182" s="8" t="s">
        <v>20</v>
      </c>
      <c r="C182" s="9" t="s">
        <v>298</v>
      </c>
      <c r="D182" s="8" t="s">
        <v>243</v>
      </c>
      <c r="E182" s="8">
        <v>16</v>
      </c>
      <c r="F182" s="10">
        <v>0</v>
      </c>
      <c r="H182" s="11" t="s">
        <v>233</v>
      </c>
      <c r="I182" s="12">
        <v>4</v>
      </c>
      <c r="J182" s="12">
        <v>0</v>
      </c>
      <c r="K182" s="6" t="str">
        <f t="shared" si="2"/>
        <v>SCE:ER:(1) 60in Retrofits In Low Temp Reach-In Display Cases LED Replacing (1) 60in T8 Linear Fluorescent:RTS</v>
      </c>
    </row>
    <row r="183" spans="1:11" x14ac:dyDescent="0.3">
      <c r="A183" s="7" t="s">
        <v>6</v>
      </c>
      <c r="B183" s="8" t="s">
        <v>20</v>
      </c>
      <c r="C183" s="9" t="s">
        <v>299</v>
      </c>
      <c r="D183" s="8" t="s">
        <v>238</v>
      </c>
      <c r="E183" s="8">
        <v>16</v>
      </c>
      <c r="F183" s="10">
        <v>0</v>
      </c>
      <c r="H183" s="11" t="s">
        <v>233</v>
      </c>
      <c r="I183" s="12">
        <v>4</v>
      </c>
      <c r="J183" s="12">
        <v>0</v>
      </c>
      <c r="K183" s="6" t="str">
        <f t="shared" si="2"/>
        <v>SCE:ER:(1) 60in Retrofits In Medium Temp Reach-In Display Cases LED Replacing (1) 60in T12 Linear Fluorescent:GRO</v>
      </c>
    </row>
    <row r="184" spans="1:11" x14ac:dyDescent="0.3">
      <c r="A184" s="7" t="s">
        <v>6</v>
      </c>
      <c r="B184" s="8" t="s">
        <v>20</v>
      </c>
      <c r="C184" s="9" t="s">
        <v>299</v>
      </c>
      <c r="D184" s="8" t="s">
        <v>40</v>
      </c>
      <c r="E184" s="8">
        <v>16</v>
      </c>
      <c r="F184" s="10">
        <v>0</v>
      </c>
      <c r="H184" s="11" t="s">
        <v>233</v>
      </c>
      <c r="I184" s="12">
        <v>4</v>
      </c>
      <c r="J184" s="12">
        <v>0</v>
      </c>
      <c r="K184" s="6" t="str">
        <f t="shared" si="2"/>
        <v>SCE:ER:(1) 60in Retrofits In Medium Temp Reach-In Display Cases LED Replacing (1) 60in T12 Linear Fluorescent:RFF</v>
      </c>
    </row>
    <row r="185" spans="1:11" x14ac:dyDescent="0.3">
      <c r="A185" s="7" t="s">
        <v>6</v>
      </c>
      <c r="B185" s="8" t="s">
        <v>20</v>
      </c>
      <c r="C185" s="9" t="s">
        <v>299</v>
      </c>
      <c r="D185" s="8" t="s">
        <v>26</v>
      </c>
      <c r="E185" s="8">
        <v>16</v>
      </c>
      <c r="F185" s="10">
        <v>0</v>
      </c>
      <c r="H185" s="11" t="s">
        <v>233</v>
      </c>
      <c r="I185" s="12">
        <v>4</v>
      </c>
      <c r="J185" s="12">
        <v>0</v>
      </c>
      <c r="K185" s="6" t="str">
        <f t="shared" si="2"/>
        <v>SCE:ER:(1) 60in Retrofits In Medium Temp Reach-In Display Cases LED Replacing (1) 60in T12 Linear Fluorescent:RSD</v>
      </c>
    </row>
    <row r="186" spans="1:11" x14ac:dyDescent="0.3">
      <c r="A186" s="7" t="s">
        <v>6</v>
      </c>
      <c r="B186" s="8" t="s">
        <v>20</v>
      </c>
      <c r="C186" s="9" t="s">
        <v>299</v>
      </c>
      <c r="D186" s="8" t="s">
        <v>243</v>
      </c>
      <c r="E186" s="8">
        <v>16</v>
      </c>
      <c r="F186" s="10">
        <v>0</v>
      </c>
      <c r="H186" s="11" t="s">
        <v>233</v>
      </c>
      <c r="I186" s="12">
        <v>4</v>
      </c>
      <c r="J186" s="12">
        <v>0</v>
      </c>
      <c r="K186" s="6" t="str">
        <f t="shared" si="2"/>
        <v>SCE:ER:(1) 60in Retrofits In Medium Temp Reach-In Display Cases LED Replacing (1) 60in T12 Linear Fluorescent:RTS</v>
      </c>
    </row>
    <row r="187" spans="1:11" x14ac:dyDescent="0.3">
      <c r="A187" s="7" t="s">
        <v>6</v>
      </c>
      <c r="B187" s="8" t="s">
        <v>20</v>
      </c>
      <c r="C187" s="9" t="s">
        <v>299</v>
      </c>
      <c r="D187" s="8" t="s">
        <v>232</v>
      </c>
      <c r="E187" s="8">
        <v>16</v>
      </c>
      <c r="F187" s="10">
        <v>0</v>
      </c>
      <c r="H187" s="11" t="s">
        <v>233</v>
      </c>
      <c r="I187" s="12">
        <v>4</v>
      </c>
      <c r="J187" s="12">
        <v>0</v>
      </c>
      <c r="K187" s="6" t="str">
        <f t="shared" si="2"/>
        <v>SCE:ER:(1) 60in Retrofits In Medium Temp Reach-In Display Cases LED Replacing (1) 60in T12 Linear Fluorescent:S_MIC</v>
      </c>
    </row>
    <row r="188" spans="1:11" x14ac:dyDescent="0.3">
      <c r="A188" s="7" t="s">
        <v>6</v>
      </c>
      <c r="B188" s="8" t="s">
        <v>20</v>
      </c>
      <c r="C188" s="9" t="s">
        <v>239</v>
      </c>
      <c r="D188" s="8" t="s">
        <v>238</v>
      </c>
      <c r="E188" s="8">
        <v>16</v>
      </c>
      <c r="F188" s="10">
        <v>0</v>
      </c>
      <c r="H188" s="11" t="s">
        <v>233</v>
      </c>
      <c r="I188" s="12">
        <v>4</v>
      </c>
      <c r="J188" s="12">
        <v>0</v>
      </c>
      <c r="K188" s="6" t="str">
        <f t="shared" si="2"/>
        <v>SCE:ER:(1) 60in Retrofits In Medium Temp Reach-In Display Cases LED Replacing (1) 60in T8 Linear Fluorescent:GRO</v>
      </c>
    </row>
    <row r="189" spans="1:11" x14ac:dyDescent="0.3">
      <c r="A189" s="7" t="s">
        <v>6</v>
      </c>
      <c r="B189" s="8" t="s">
        <v>20</v>
      </c>
      <c r="C189" s="9" t="s">
        <v>239</v>
      </c>
      <c r="D189" s="8" t="s">
        <v>232</v>
      </c>
      <c r="E189" s="8">
        <v>16</v>
      </c>
      <c r="F189" s="10">
        <v>0</v>
      </c>
      <c r="H189" s="11" t="s">
        <v>233</v>
      </c>
      <c r="I189" s="12">
        <v>4</v>
      </c>
      <c r="J189" s="12">
        <v>0</v>
      </c>
      <c r="K189" s="6" t="str">
        <f t="shared" si="2"/>
        <v>SCE:ER:(1) 60in Retrofits In Medium Temp Reach-In Display Cases LED Replacing (1) 60in T8 Linear Fluorescent:S_MIC</v>
      </c>
    </row>
    <row r="190" spans="1:11" x14ac:dyDescent="0.3">
      <c r="A190" s="7" t="s">
        <v>6</v>
      </c>
      <c r="B190" s="8" t="s">
        <v>20</v>
      </c>
      <c r="C190" s="9" t="s">
        <v>300</v>
      </c>
      <c r="D190" s="8" t="s">
        <v>238</v>
      </c>
      <c r="E190" s="8">
        <v>16</v>
      </c>
      <c r="F190" s="10">
        <v>0</v>
      </c>
      <c r="H190" s="11" t="s">
        <v>233</v>
      </c>
      <c r="I190" s="12">
        <v>4</v>
      </c>
      <c r="J190" s="12">
        <v>0</v>
      </c>
      <c r="K190" s="6" t="str">
        <f t="shared" si="2"/>
        <v>SCE:ER:(1) 72in Retrofits In Low Temp Reach-In Display Cases LED Replacing (1) 72in T12 Linear Fluorescent:GRO</v>
      </c>
    </row>
    <row r="191" spans="1:11" x14ac:dyDescent="0.3">
      <c r="A191" s="7" t="s">
        <v>6</v>
      </c>
      <c r="B191" s="8" t="s">
        <v>20</v>
      </c>
      <c r="C191" s="9" t="s">
        <v>300</v>
      </c>
      <c r="D191" s="8" t="s">
        <v>26</v>
      </c>
      <c r="E191" s="8">
        <v>16</v>
      </c>
      <c r="F191" s="10">
        <v>0</v>
      </c>
      <c r="H191" s="11" t="s">
        <v>233</v>
      </c>
      <c r="I191" s="12">
        <v>4</v>
      </c>
      <c r="J191" s="12">
        <v>0</v>
      </c>
      <c r="K191" s="6" t="str">
        <f t="shared" si="2"/>
        <v>SCE:ER:(1) 72in Retrofits In Low Temp Reach-In Display Cases LED Replacing (1) 72in T12 Linear Fluorescent:RSD</v>
      </c>
    </row>
    <row r="192" spans="1:11" x14ac:dyDescent="0.3">
      <c r="A192" s="7" t="s">
        <v>6</v>
      </c>
      <c r="B192" s="8" t="s">
        <v>20</v>
      </c>
      <c r="C192" s="9" t="s">
        <v>300</v>
      </c>
      <c r="D192" s="8" t="s">
        <v>243</v>
      </c>
      <c r="E192" s="8">
        <v>16</v>
      </c>
      <c r="F192" s="10">
        <v>0</v>
      </c>
      <c r="H192" s="11" t="s">
        <v>233</v>
      </c>
      <c r="I192" s="12">
        <v>4</v>
      </c>
      <c r="J192" s="12">
        <v>0</v>
      </c>
      <c r="K192" s="6" t="str">
        <f t="shared" si="2"/>
        <v>SCE:ER:(1) 72in Retrofits In Low Temp Reach-In Display Cases LED Replacing (1) 72in T12 Linear Fluorescent:RTS</v>
      </c>
    </row>
    <row r="193" spans="1:11" x14ac:dyDescent="0.3">
      <c r="A193" s="7" t="s">
        <v>6</v>
      </c>
      <c r="B193" s="8" t="s">
        <v>20</v>
      </c>
      <c r="C193" s="9" t="s">
        <v>300</v>
      </c>
      <c r="D193" s="8" t="s">
        <v>232</v>
      </c>
      <c r="E193" s="8">
        <v>16</v>
      </c>
      <c r="F193" s="10">
        <v>0</v>
      </c>
      <c r="H193" s="11" t="s">
        <v>233</v>
      </c>
      <c r="I193" s="12">
        <v>4</v>
      </c>
      <c r="J193" s="12">
        <v>0</v>
      </c>
      <c r="K193" s="6" t="str">
        <f t="shared" si="2"/>
        <v>SCE:ER:(1) 72in Retrofits In Low Temp Reach-In Display Cases LED Replacing (1) 72in T12 Linear Fluorescent:S_MIC</v>
      </c>
    </row>
    <row r="194" spans="1:11" x14ac:dyDescent="0.3">
      <c r="A194" s="7" t="s">
        <v>6</v>
      </c>
      <c r="B194" s="8" t="s">
        <v>20</v>
      </c>
      <c r="C194" s="9" t="s">
        <v>301</v>
      </c>
      <c r="D194" s="8" t="s">
        <v>238</v>
      </c>
      <c r="E194" s="8">
        <v>16</v>
      </c>
      <c r="F194" s="10">
        <v>0</v>
      </c>
      <c r="H194" s="11" t="s">
        <v>233</v>
      </c>
      <c r="I194" s="12">
        <v>4</v>
      </c>
      <c r="J194" s="12">
        <v>0</v>
      </c>
      <c r="K194" s="6" t="str">
        <f t="shared" si="2"/>
        <v>SCE:ER:(1) 72in Retrofits In Medium Temp Reach-In Display Cases LED Replacing (1) 72in T12 Linear Fluorescent:GRO</v>
      </c>
    </row>
    <row r="195" spans="1:11" x14ac:dyDescent="0.3">
      <c r="A195" s="7" t="s">
        <v>6</v>
      </c>
      <c r="B195" s="8" t="s">
        <v>20</v>
      </c>
      <c r="C195" s="9" t="s">
        <v>301</v>
      </c>
      <c r="D195" s="8" t="s">
        <v>40</v>
      </c>
      <c r="E195" s="8">
        <v>16</v>
      </c>
      <c r="F195" s="10">
        <v>0</v>
      </c>
      <c r="H195" s="11" t="s">
        <v>233</v>
      </c>
      <c r="I195" s="12">
        <v>4</v>
      </c>
      <c r="J195" s="12">
        <v>0</v>
      </c>
      <c r="K195" s="6" t="str">
        <f t="shared" ref="K195:K258" si="3">A195&amp;":"&amp;B195&amp;":"&amp;C195&amp;":"&amp;D195</f>
        <v>SCE:ER:(1) 72in Retrofits In Medium Temp Reach-In Display Cases LED Replacing (1) 72in T12 Linear Fluorescent:RFF</v>
      </c>
    </row>
    <row r="196" spans="1:11" x14ac:dyDescent="0.3">
      <c r="A196" s="7" t="s">
        <v>6</v>
      </c>
      <c r="B196" s="8" t="s">
        <v>20</v>
      </c>
      <c r="C196" s="9" t="s">
        <v>301</v>
      </c>
      <c r="D196" s="8" t="s">
        <v>26</v>
      </c>
      <c r="E196" s="8">
        <v>16</v>
      </c>
      <c r="F196" s="10">
        <v>0</v>
      </c>
      <c r="H196" s="11" t="s">
        <v>233</v>
      </c>
      <c r="I196" s="12">
        <v>4</v>
      </c>
      <c r="J196" s="12">
        <v>0</v>
      </c>
      <c r="K196" s="6" t="str">
        <f t="shared" si="3"/>
        <v>SCE:ER:(1) 72in Retrofits In Medium Temp Reach-In Display Cases LED Replacing (1) 72in T12 Linear Fluorescent:RSD</v>
      </c>
    </row>
    <row r="197" spans="1:11" x14ac:dyDescent="0.3">
      <c r="A197" s="7" t="s">
        <v>6</v>
      </c>
      <c r="B197" s="8" t="s">
        <v>20</v>
      </c>
      <c r="C197" s="9" t="s">
        <v>301</v>
      </c>
      <c r="D197" s="8" t="s">
        <v>243</v>
      </c>
      <c r="E197" s="8">
        <v>16</v>
      </c>
      <c r="F197" s="10">
        <v>0</v>
      </c>
      <c r="H197" s="11" t="s">
        <v>233</v>
      </c>
      <c r="I197" s="12">
        <v>4</v>
      </c>
      <c r="J197" s="12">
        <v>0</v>
      </c>
      <c r="K197" s="6" t="str">
        <f t="shared" si="3"/>
        <v>SCE:ER:(1) 72in Retrofits In Medium Temp Reach-In Display Cases LED Replacing (1) 72in T12 Linear Fluorescent:RTS</v>
      </c>
    </row>
    <row r="198" spans="1:11" x14ac:dyDescent="0.3">
      <c r="A198" s="7" t="s">
        <v>6</v>
      </c>
      <c r="B198" s="8" t="s">
        <v>20</v>
      </c>
      <c r="C198" s="9" t="s">
        <v>301</v>
      </c>
      <c r="D198" s="8" t="s">
        <v>232</v>
      </c>
      <c r="E198" s="8">
        <v>16</v>
      </c>
      <c r="F198" s="10">
        <v>0</v>
      </c>
      <c r="H198" s="11" t="s">
        <v>233</v>
      </c>
      <c r="I198" s="12">
        <v>4</v>
      </c>
      <c r="J198" s="12">
        <v>0</v>
      </c>
      <c r="K198" s="6" t="str">
        <f t="shared" si="3"/>
        <v>SCE:ER:(1) 72in Retrofits In Medium Temp Reach-In Display Cases LED Replacing (1) 72in T12 Linear Fluorescent:S_MIC</v>
      </c>
    </row>
    <row r="199" spans="1:11" x14ac:dyDescent="0.3">
      <c r="A199" s="7" t="s">
        <v>6</v>
      </c>
      <c r="B199" s="8" t="s">
        <v>20</v>
      </c>
      <c r="C199" s="9" t="s">
        <v>302</v>
      </c>
      <c r="D199" s="8" t="s">
        <v>247</v>
      </c>
      <c r="E199" s="8">
        <v>15</v>
      </c>
      <c r="F199" s="10">
        <v>5</v>
      </c>
      <c r="G199" s="6" t="s">
        <v>292</v>
      </c>
      <c r="H199" s="11" t="s">
        <v>20</v>
      </c>
      <c r="I199" s="12">
        <v>15</v>
      </c>
      <c r="J199" s="12">
        <v>2</v>
      </c>
      <c r="K199" s="6" t="str">
        <f t="shared" si="3"/>
        <v>SCE:ER:(1) 96in (1) Instant Start Ballast - Reduced Light Output T8 Linear Fluorescent Replacing (1) 96in T12 Linear Fluorescent:CNC</v>
      </c>
    </row>
    <row r="200" spans="1:11" x14ac:dyDescent="0.3">
      <c r="A200" s="7" t="s">
        <v>6</v>
      </c>
      <c r="B200" s="8" t="s">
        <v>20</v>
      </c>
      <c r="C200" s="9" t="s">
        <v>302</v>
      </c>
      <c r="D200" s="8" t="s">
        <v>241</v>
      </c>
      <c r="E200" s="8">
        <v>15</v>
      </c>
      <c r="F200" s="10">
        <v>5</v>
      </c>
      <c r="G200" s="6" t="s">
        <v>292</v>
      </c>
      <c r="H200" s="11" t="s">
        <v>20</v>
      </c>
      <c r="I200" s="12">
        <v>15</v>
      </c>
      <c r="J200" s="12">
        <v>2.6</v>
      </c>
      <c r="K200" s="6" t="str">
        <f t="shared" si="3"/>
        <v>SCE:ER:(1) 96in (1) Instant Start Ballast - Reduced Light Output T8 Linear Fluorescent Replacing (1) 96in T12 Linear Fluorescent:OFS</v>
      </c>
    </row>
    <row r="201" spans="1:11" x14ac:dyDescent="0.3">
      <c r="A201" s="7" t="s">
        <v>6</v>
      </c>
      <c r="B201" s="8" t="s">
        <v>20</v>
      </c>
      <c r="C201" s="9" t="s">
        <v>302</v>
      </c>
      <c r="D201" s="8" t="s">
        <v>26</v>
      </c>
      <c r="E201" s="8">
        <v>14.3999996185303</v>
      </c>
      <c r="F201" s="10">
        <v>4.7999998728433999</v>
      </c>
      <c r="G201" s="6" t="s">
        <v>292</v>
      </c>
      <c r="H201" s="11" t="s">
        <v>20</v>
      </c>
      <c r="I201" s="12">
        <v>14.3999996185303</v>
      </c>
      <c r="J201" s="12">
        <v>1.4</v>
      </c>
      <c r="K201" s="6" t="str">
        <f t="shared" si="3"/>
        <v>SCE:ER:(1) 96in (1) Instant Start Ballast - Reduced Light Output T8 Linear Fluorescent Replacing (1) 96in T12 Linear Fluorescent:RSD</v>
      </c>
    </row>
    <row r="202" spans="1:11" x14ac:dyDescent="0.3">
      <c r="A202" s="7" t="s">
        <v>6</v>
      </c>
      <c r="B202" s="8" t="s">
        <v>20</v>
      </c>
      <c r="C202" s="9" t="s">
        <v>302</v>
      </c>
      <c r="D202" s="8" t="s">
        <v>26</v>
      </c>
      <c r="E202" s="8">
        <v>14.3999996185303</v>
      </c>
      <c r="F202" s="10">
        <v>4.8000001907348597</v>
      </c>
      <c r="G202" s="6" t="s">
        <v>292</v>
      </c>
      <c r="H202" s="11" t="s">
        <v>20</v>
      </c>
      <c r="I202" s="12">
        <v>14.3999996185303</v>
      </c>
      <c r="J202" s="12">
        <v>1.4</v>
      </c>
      <c r="K202" s="6" t="str">
        <f t="shared" si="3"/>
        <v>SCE:ER:(1) 96in (1) Instant Start Ballast - Reduced Light Output T8 Linear Fluorescent Replacing (1) 96in T12 Linear Fluorescent:RSD</v>
      </c>
    </row>
    <row r="203" spans="1:11" x14ac:dyDescent="0.3">
      <c r="A203" s="7" t="s">
        <v>6</v>
      </c>
      <c r="B203" s="8" t="s">
        <v>20</v>
      </c>
      <c r="C203" s="9" t="s">
        <v>302</v>
      </c>
      <c r="D203" s="8" t="s">
        <v>26</v>
      </c>
      <c r="E203" s="8">
        <v>14.4921535340152</v>
      </c>
      <c r="F203" s="10">
        <v>4.8307178446717201</v>
      </c>
      <c r="G203" s="6" t="s">
        <v>292</v>
      </c>
      <c r="H203" s="11" t="s">
        <v>20</v>
      </c>
      <c r="I203" s="12">
        <v>14.4921535340152</v>
      </c>
      <c r="J203" s="12">
        <v>1.4</v>
      </c>
      <c r="K203" s="6" t="str">
        <f t="shared" si="3"/>
        <v>SCE:ER:(1) 96in (1) Instant Start Ballast - Reduced Light Output T8 Linear Fluorescent Replacing (1) 96in T12 Linear Fluorescent:RSD</v>
      </c>
    </row>
    <row r="204" spans="1:11" x14ac:dyDescent="0.3">
      <c r="A204" s="7" t="s">
        <v>6</v>
      </c>
      <c r="B204" s="8" t="s">
        <v>20</v>
      </c>
      <c r="C204" s="9" t="s">
        <v>302</v>
      </c>
      <c r="D204" s="8" t="s">
        <v>243</v>
      </c>
      <c r="E204" s="8">
        <v>15</v>
      </c>
      <c r="F204" s="10">
        <v>5</v>
      </c>
      <c r="G204" s="6" t="s">
        <v>292</v>
      </c>
      <c r="H204" s="11" t="s">
        <v>20</v>
      </c>
      <c r="I204" s="12">
        <v>15</v>
      </c>
      <c r="J204" s="12">
        <v>2</v>
      </c>
      <c r="K204" s="6" t="str">
        <f t="shared" si="3"/>
        <v>SCE:ER:(1) 96in (1) Instant Start Ballast - Reduced Light Output T8 Linear Fluorescent Replacing (1) 96in T12 Linear Fluorescent:RTS</v>
      </c>
    </row>
    <row r="205" spans="1:11" x14ac:dyDescent="0.3">
      <c r="A205" s="7" t="s">
        <v>6</v>
      </c>
      <c r="B205" s="8" t="s">
        <v>20</v>
      </c>
      <c r="C205" s="9" t="s">
        <v>302</v>
      </c>
      <c r="D205" s="8" t="s">
        <v>232</v>
      </c>
      <c r="E205" s="8">
        <v>15</v>
      </c>
      <c r="F205" s="10">
        <v>5</v>
      </c>
      <c r="G205" s="6" t="s">
        <v>292</v>
      </c>
      <c r="H205" s="11" t="s">
        <v>20</v>
      </c>
      <c r="I205" s="12">
        <v>15</v>
      </c>
      <c r="J205" s="12">
        <v>1.9</v>
      </c>
      <c r="K205" s="6" t="str">
        <f t="shared" si="3"/>
        <v>SCE:ER:(1) 96in (1) Instant Start Ballast - Reduced Light Output T8 Linear Fluorescent Replacing (1) 96in T12 Linear Fluorescent:S_MIC</v>
      </c>
    </row>
    <row r="206" spans="1:11" x14ac:dyDescent="0.3">
      <c r="A206" s="7" t="s">
        <v>6</v>
      </c>
      <c r="B206" s="8" t="s">
        <v>20</v>
      </c>
      <c r="C206" s="9" t="s">
        <v>303</v>
      </c>
      <c r="D206" s="8" t="s">
        <v>247</v>
      </c>
      <c r="E206" s="8">
        <v>15</v>
      </c>
      <c r="F206" s="10">
        <v>5</v>
      </c>
      <c r="G206" s="6" t="s">
        <v>292</v>
      </c>
      <c r="H206" s="11" t="s">
        <v>20</v>
      </c>
      <c r="I206" s="12">
        <v>15</v>
      </c>
      <c r="J206" s="12">
        <v>2</v>
      </c>
      <c r="K206" s="6" t="str">
        <f t="shared" si="3"/>
        <v>SCE:ER:(2) 24in F17 (1) Premium Instant Start Ballast - High Light Output T8 Linear Fluorescent Replacing (2) T12 U-Tube Fluorescent:CNC</v>
      </c>
    </row>
    <row r="207" spans="1:11" x14ac:dyDescent="0.3">
      <c r="A207" s="7" t="s">
        <v>6</v>
      </c>
      <c r="B207" s="8" t="s">
        <v>20</v>
      </c>
      <c r="C207" s="9" t="s">
        <v>303</v>
      </c>
      <c r="D207" s="8" t="s">
        <v>304</v>
      </c>
      <c r="E207" s="8">
        <v>15</v>
      </c>
      <c r="F207" s="10">
        <v>5</v>
      </c>
      <c r="G207" s="6" t="s">
        <v>292</v>
      </c>
      <c r="H207" s="11" t="s">
        <v>20</v>
      </c>
      <c r="I207" s="12">
        <v>15</v>
      </c>
      <c r="J207" s="12">
        <v>5</v>
      </c>
      <c r="K207" s="6" t="str">
        <f t="shared" si="3"/>
        <v>SCE:ER:(2) 24in F17 (1) Premium Instant Start Ballast - High Light Output T8 Linear Fluorescent Replacing (2) T12 U-Tube Fluorescent:GST</v>
      </c>
    </row>
    <row r="208" spans="1:11" x14ac:dyDescent="0.3">
      <c r="A208" s="7" t="s">
        <v>6</v>
      </c>
      <c r="B208" s="8" t="s">
        <v>20</v>
      </c>
      <c r="C208" s="9" t="s">
        <v>303</v>
      </c>
      <c r="D208" s="8" t="s">
        <v>255</v>
      </c>
      <c r="E208" s="8">
        <v>15</v>
      </c>
      <c r="F208" s="10">
        <v>5</v>
      </c>
      <c r="G208" s="6" t="s">
        <v>292</v>
      </c>
      <c r="H208" s="11" t="s">
        <v>20</v>
      </c>
      <c r="I208" s="12">
        <v>15</v>
      </c>
      <c r="J208" s="12">
        <v>4.3</v>
      </c>
      <c r="K208" s="6" t="str">
        <f t="shared" si="3"/>
        <v>SCE:ER:(2) 24in F17 (1) Premium Instant Start Ballast - High Light Output T8 Linear Fluorescent Replacing (2) T12 U-Tube Fluorescent:MTL</v>
      </c>
    </row>
    <row r="209" spans="1:11" x14ac:dyDescent="0.3">
      <c r="A209" s="7" t="s">
        <v>6</v>
      </c>
      <c r="B209" s="8" t="s">
        <v>20</v>
      </c>
      <c r="C209" s="9" t="s">
        <v>303</v>
      </c>
      <c r="D209" s="8" t="s">
        <v>241</v>
      </c>
      <c r="E209" s="8">
        <v>15</v>
      </c>
      <c r="F209" s="10">
        <v>5</v>
      </c>
      <c r="G209" s="6" t="s">
        <v>292</v>
      </c>
      <c r="H209" s="11" t="s">
        <v>20</v>
      </c>
      <c r="I209" s="12">
        <v>15</v>
      </c>
      <c r="J209" s="12">
        <v>2.6</v>
      </c>
      <c r="K209" s="6" t="str">
        <f t="shared" si="3"/>
        <v>SCE:ER:(2) 24in F17 (1) Premium Instant Start Ballast - High Light Output T8 Linear Fluorescent Replacing (2) T12 U-Tube Fluorescent:OFS</v>
      </c>
    </row>
    <row r="210" spans="1:11" x14ac:dyDescent="0.3">
      <c r="A210" s="7" t="s">
        <v>6</v>
      </c>
      <c r="B210" s="8" t="s">
        <v>20</v>
      </c>
      <c r="C210" s="9" t="s">
        <v>303</v>
      </c>
      <c r="D210" s="8" t="s">
        <v>40</v>
      </c>
      <c r="E210" s="8">
        <v>14.5</v>
      </c>
      <c r="F210" s="10">
        <v>4.8000001907348597</v>
      </c>
      <c r="G210" s="6" t="s">
        <v>292</v>
      </c>
      <c r="H210" s="11" t="s">
        <v>20</v>
      </c>
      <c r="I210" s="12">
        <v>14.5</v>
      </c>
      <c r="J210" s="12">
        <v>1.4</v>
      </c>
      <c r="K210" s="6" t="str">
        <f t="shared" si="3"/>
        <v>SCE:ER:(2) 24in F17 (1) Premium Instant Start Ballast - High Light Output T8 Linear Fluorescent Replacing (2) T12 U-Tube Fluorescent:RFF</v>
      </c>
    </row>
    <row r="211" spans="1:11" x14ac:dyDescent="0.3">
      <c r="A211" s="7" t="s">
        <v>6</v>
      </c>
      <c r="B211" s="8" t="s">
        <v>20</v>
      </c>
      <c r="C211" s="9" t="s">
        <v>303</v>
      </c>
      <c r="D211" s="8" t="s">
        <v>40</v>
      </c>
      <c r="E211" s="8">
        <v>14.5</v>
      </c>
      <c r="F211" s="10">
        <v>4.8333333333333002</v>
      </c>
      <c r="G211" s="6" t="s">
        <v>292</v>
      </c>
      <c r="H211" s="11" t="s">
        <v>20</v>
      </c>
      <c r="I211" s="12">
        <v>14.5</v>
      </c>
      <c r="J211" s="12">
        <v>1.4</v>
      </c>
      <c r="K211" s="6" t="str">
        <f t="shared" si="3"/>
        <v>SCE:ER:(2) 24in F17 (1) Premium Instant Start Ballast - High Light Output T8 Linear Fluorescent Replacing (2) T12 U-Tube Fluorescent:RFF</v>
      </c>
    </row>
    <row r="212" spans="1:11" x14ac:dyDescent="0.3">
      <c r="A212" s="7" t="s">
        <v>6</v>
      </c>
      <c r="B212" s="8" t="s">
        <v>20</v>
      </c>
      <c r="C212" s="9" t="s">
        <v>303</v>
      </c>
      <c r="D212" s="8" t="s">
        <v>26</v>
      </c>
      <c r="E212" s="8">
        <v>14.5</v>
      </c>
      <c r="F212" s="10">
        <v>4.8000001907348597</v>
      </c>
      <c r="G212" s="6" t="s">
        <v>292</v>
      </c>
      <c r="H212" s="11" t="s">
        <v>20</v>
      </c>
      <c r="I212" s="12">
        <v>14.5</v>
      </c>
      <c r="J212" s="12">
        <v>1.4</v>
      </c>
      <c r="K212" s="6" t="str">
        <f t="shared" si="3"/>
        <v>SCE:ER:(2) 24in F17 (1) Premium Instant Start Ballast - High Light Output T8 Linear Fluorescent Replacing (2) T12 U-Tube Fluorescent:RSD</v>
      </c>
    </row>
    <row r="213" spans="1:11" x14ac:dyDescent="0.3">
      <c r="A213" s="7" t="s">
        <v>6</v>
      </c>
      <c r="B213" s="8" t="s">
        <v>20</v>
      </c>
      <c r="C213" s="9" t="s">
        <v>303</v>
      </c>
      <c r="D213" s="8" t="s">
        <v>26</v>
      </c>
      <c r="E213" s="8">
        <v>14.4921535340152</v>
      </c>
      <c r="F213" s="10">
        <v>4.8307178446717201</v>
      </c>
      <c r="G213" s="6" t="s">
        <v>292</v>
      </c>
      <c r="H213" s="11" t="s">
        <v>20</v>
      </c>
      <c r="I213" s="12">
        <v>14.4921535340152</v>
      </c>
      <c r="J213" s="12">
        <v>1.4</v>
      </c>
      <c r="K213" s="6" t="str">
        <f t="shared" si="3"/>
        <v>SCE:ER:(2) 24in F17 (1) Premium Instant Start Ballast - High Light Output T8 Linear Fluorescent Replacing (2) T12 U-Tube Fluorescent:RSD</v>
      </c>
    </row>
    <row r="214" spans="1:11" x14ac:dyDescent="0.3">
      <c r="A214" s="7" t="s">
        <v>6</v>
      </c>
      <c r="B214" s="8" t="s">
        <v>20</v>
      </c>
      <c r="C214" s="9" t="s">
        <v>303</v>
      </c>
      <c r="D214" s="8" t="s">
        <v>26</v>
      </c>
      <c r="E214" s="8">
        <v>14.5</v>
      </c>
      <c r="F214" s="10">
        <v>4.8333333333333002</v>
      </c>
      <c r="G214" s="6" t="s">
        <v>292</v>
      </c>
      <c r="H214" s="11" t="s">
        <v>20</v>
      </c>
      <c r="I214" s="12">
        <v>14.5</v>
      </c>
      <c r="J214" s="12">
        <v>1.4</v>
      </c>
      <c r="K214" s="6" t="str">
        <f t="shared" si="3"/>
        <v>SCE:ER:(2) 24in F17 (1) Premium Instant Start Ballast - High Light Output T8 Linear Fluorescent Replacing (2) T12 U-Tube Fluorescent:RSD</v>
      </c>
    </row>
    <row r="215" spans="1:11" x14ac:dyDescent="0.3">
      <c r="A215" s="7" t="s">
        <v>6</v>
      </c>
      <c r="B215" s="8" t="s">
        <v>20</v>
      </c>
      <c r="C215" s="9" t="s">
        <v>303</v>
      </c>
      <c r="D215" s="8" t="s">
        <v>243</v>
      </c>
      <c r="E215" s="8">
        <v>15</v>
      </c>
      <c r="F215" s="10">
        <v>5</v>
      </c>
      <c r="G215" s="6" t="s">
        <v>292</v>
      </c>
      <c r="H215" s="11" t="s">
        <v>20</v>
      </c>
      <c r="I215" s="12">
        <v>15</v>
      </c>
      <c r="J215" s="12">
        <v>2</v>
      </c>
      <c r="K215" s="6" t="str">
        <f t="shared" si="3"/>
        <v>SCE:ER:(2) 24in F17 (1) Premium Instant Start Ballast - High Light Output T8 Linear Fluorescent Replacing (2) T12 U-Tube Fluorescent:RTS</v>
      </c>
    </row>
    <row r="216" spans="1:11" x14ac:dyDescent="0.3">
      <c r="A216" s="7" t="s">
        <v>6</v>
      </c>
      <c r="B216" s="8" t="s">
        <v>20</v>
      </c>
      <c r="C216" s="9" t="s">
        <v>303</v>
      </c>
      <c r="D216" s="8" t="s">
        <v>232</v>
      </c>
      <c r="E216" s="8">
        <v>15</v>
      </c>
      <c r="F216" s="10">
        <v>5</v>
      </c>
      <c r="G216" s="6" t="s">
        <v>292</v>
      </c>
      <c r="H216" s="11" t="s">
        <v>20</v>
      </c>
      <c r="I216" s="12">
        <v>15</v>
      </c>
      <c r="J216" s="12">
        <v>1.9</v>
      </c>
      <c r="K216" s="6" t="str">
        <f t="shared" si="3"/>
        <v>SCE:ER:(2) 24in F17 (1) Premium Instant Start Ballast - High Light Output T8 Linear Fluorescent Replacing (2) T12 U-Tube Fluorescent:S_MIC</v>
      </c>
    </row>
    <row r="217" spans="1:11" x14ac:dyDescent="0.3">
      <c r="A217" s="7" t="s">
        <v>6</v>
      </c>
      <c r="B217" s="8" t="s">
        <v>20</v>
      </c>
      <c r="C217" s="9" t="s">
        <v>305</v>
      </c>
      <c r="D217" s="8" t="s">
        <v>241</v>
      </c>
      <c r="E217" s="8">
        <v>15</v>
      </c>
      <c r="F217" s="10">
        <v>5</v>
      </c>
      <c r="G217" s="6" t="s">
        <v>292</v>
      </c>
      <c r="H217" s="11" t="s">
        <v>20</v>
      </c>
      <c r="I217" s="12">
        <v>15</v>
      </c>
      <c r="J217" s="12">
        <v>2.6</v>
      </c>
      <c r="K217" s="6" t="str">
        <f t="shared" si="3"/>
        <v>SCE:ER:(2) 48in (1) Instant Start Ballast - Reduced Light Output T8 Linear Fluorescent Replacing (1) 96in T12 Linear Fluorescent:OFS</v>
      </c>
    </row>
    <row r="218" spans="1:11" x14ac:dyDescent="0.3">
      <c r="A218" s="7" t="s">
        <v>6</v>
      </c>
      <c r="B218" s="8" t="s">
        <v>20</v>
      </c>
      <c r="C218" s="9" t="s">
        <v>305</v>
      </c>
      <c r="D218" s="8" t="s">
        <v>26</v>
      </c>
      <c r="E218" s="8">
        <v>14.5</v>
      </c>
      <c r="F218" s="10">
        <v>4.8000001907348597</v>
      </c>
      <c r="G218" s="6" t="s">
        <v>292</v>
      </c>
      <c r="H218" s="11" t="s">
        <v>20</v>
      </c>
      <c r="I218" s="12">
        <v>14.5</v>
      </c>
      <c r="J218" s="12">
        <v>1.4</v>
      </c>
      <c r="K218" s="6" t="str">
        <f t="shared" si="3"/>
        <v>SCE:ER:(2) 48in (1) Instant Start Ballast - Reduced Light Output T8 Linear Fluorescent Replacing (1) 96in T12 Linear Fluorescent:RSD</v>
      </c>
    </row>
    <row r="219" spans="1:11" x14ac:dyDescent="0.3">
      <c r="A219" s="7" t="s">
        <v>6</v>
      </c>
      <c r="B219" s="8" t="s">
        <v>20</v>
      </c>
      <c r="C219" s="9" t="s">
        <v>305</v>
      </c>
      <c r="D219" s="8" t="s">
        <v>26</v>
      </c>
      <c r="E219" s="8">
        <v>14.5</v>
      </c>
      <c r="F219" s="10">
        <v>4.8333333333333002</v>
      </c>
      <c r="G219" s="6" t="s">
        <v>292</v>
      </c>
      <c r="H219" s="11" t="s">
        <v>20</v>
      </c>
      <c r="I219" s="12">
        <v>14.5</v>
      </c>
      <c r="J219" s="12">
        <v>1.4</v>
      </c>
      <c r="K219" s="6" t="str">
        <f t="shared" si="3"/>
        <v>SCE:ER:(2) 48in (1) Instant Start Ballast - Reduced Light Output T8 Linear Fluorescent Replacing (1) 96in T12 Linear Fluorescent:RSD</v>
      </c>
    </row>
    <row r="220" spans="1:11" x14ac:dyDescent="0.3">
      <c r="A220" s="7" t="s">
        <v>6</v>
      </c>
      <c r="B220" s="8" t="s">
        <v>20</v>
      </c>
      <c r="C220" s="9" t="s">
        <v>305</v>
      </c>
      <c r="D220" s="8" t="s">
        <v>232</v>
      </c>
      <c r="E220" s="8">
        <v>15</v>
      </c>
      <c r="F220" s="10">
        <v>5</v>
      </c>
      <c r="G220" s="6" t="s">
        <v>292</v>
      </c>
      <c r="H220" s="11" t="s">
        <v>20</v>
      </c>
      <c r="I220" s="12">
        <v>15</v>
      </c>
      <c r="J220" s="12">
        <v>1.9</v>
      </c>
      <c r="K220" s="6" t="str">
        <f t="shared" si="3"/>
        <v>SCE:ER:(2) 48in (1) Instant Start Ballast - Reduced Light Output T8 Linear Fluorescent Replacing (1) 96in T12 Linear Fluorescent:S_MIC</v>
      </c>
    </row>
    <row r="221" spans="1:11" x14ac:dyDescent="0.3">
      <c r="A221" s="7" t="s">
        <v>6</v>
      </c>
      <c r="B221" s="8" t="s">
        <v>20</v>
      </c>
      <c r="C221" s="9" t="s">
        <v>306</v>
      </c>
      <c r="D221" s="8" t="s">
        <v>263</v>
      </c>
      <c r="E221" s="8">
        <v>15</v>
      </c>
      <c r="F221" s="10">
        <v>5</v>
      </c>
      <c r="G221" s="6" t="s">
        <v>292</v>
      </c>
      <c r="H221" s="11" t="s">
        <v>20</v>
      </c>
      <c r="I221" s="12">
        <v>15</v>
      </c>
      <c r="J221" s="12">
        <v>2.6</v>
      </c>
      <c r="K221" s="6" t="str">
        <f t="shared" si="3"/>
        <v>SCE:ER:(2) 48in (1) Premium Instant Start Ballast - Reduced Light Output T8 Linear Flourescent Replacing (2) 48in T12 Linear Fluorescent:ASM</v>
      </c>
    </row>
    <row r="222" spans="1:11" x14ac:dyDescent="0.3">
      <c r="A222" s="7" t="s">
        <v>6</v>
      </c>
      <c r="B222" s="8" t="s">
        <v>20</v>
      </c>
      <c r="C222" s="9" t="s">
        <v>306</v>
      </c>
      <c r="D222" s="8" t="s">
        <v>247</v>
      </c>
      <c r="E222" s="8">
        <v>15</v>
      </c>
      <c r="F222" s="10">
        <v>5</v>
      </c>
      <c r="G222" s="6" t="s">
        <v>292</v>
      </c>
      <c r="H222" s="11" t="s">
        <v>20</v>
      </c>
      <c r="I222" s="12">
        <v>15</v>
      </c>
      <c r="J222" s="12">
        <v>2</v>
      </c>
      <c r="K222" s="6" t="str">
        <f t="shared" si="3"/>
        <v>SCE:ER:(2) 48in (1) Premium Instant Start Ballast - Reduced Light Output T8 Linear Flourescent Replacing (2) 48in T12 Linear Fluorescent:CNC</v>
      </c>
    </row>
    <row r="223" spans="1:11" x14ac:dyDescent="0.3">
      <c r="A223" s="7" t="s">
        <v>6</v>
      </c>
      <c r="B223" s="8" t="s">
        <v>20</v>
      </c>
      <c r="C223" s="9" t="s">
        <v>306</v>
      </c>
      <c r="D223" s="8" t="s">
        <v>238</v>
      </c>
      <c r="E223" s="8">
        <v>14.3999996185303</v>
      </c>
      <c r="F223" s="10">
        <v>4.8000001907348597</v>
      </c>
      <c r="G223" s="6" t="s">
        <v>292</v>
      </c>
      <c r="H223" s="11" t="s">
        <v>20</v>
      </c>
      <c r="I223" s="12">
        <v>14.3999996185303</v>
      </c>
      <c r="J223" s="12">
        <v>1.4</v>
      </c>
      <c r="K223" s="6" t="str">
        <f t="shared" si="3"/>
        <v>SCE:ER:(2) 48in (1) Premium Instant Start Ballast - Reduced Light Output T8 Linear Flourescent Replacing (2) 48in T12 Linear Fluorescent:GRO</v>
      </c>
    </row>
    <row r="224" spans="1:11" x14ac:dyDescent="0.3">
      <c r="A224" s="7" t="s">
        <v>6</v>
      </c>
      <c r="B224" s="8" t="s">
        <v>20</v>
      </c>
      <c r="C224" s="9" t="s">
        <v>306</v>
      </c>
      <c r="D224" s="8" t="s">
        <v>238</v>
      </c>
      <c r="E224" s="8">
        <v>14.4329896907216</v>
      </c>
      <c r="F224" s="10">
        <v>4.8109965635738803</v>
      </c>
      <c r="G224" s="6" t="s">
        <v>292</v>
      </c>
      <c r="H224" s="11" t="s">
        <v>20</v>
      </c>
      <c r="I224" s="12">
        <v>14.4329896907216</v>
      </c>
      <c r="J224" s="12">
        <v>1.4</v>
      </c>
      <c r="K224" s="6" t="str">
        <f t="shared" si="3"/>
        <v>SCE:ER:(2) 48in (1) Premium Instant Start Ballast - Reduced Light Output T8 Linear Flourescent Replacing (2) 48in T12 Linear Fluorescent:GRO</v>
      </c>
    </row>
    <row r="225" spans="1:11" x14ac:dyDescent="0.3">
      <c r="A225" s="7" t="s">
        <v>6</v>
      </c>
      <c r="B225" s="8" t="s">
        <v>20</v>
      </c>
      <c r="C225" s="9" t="s">
        <v>306</v>
      </c>
      <c r="D225" s="8" t="s">
        <v>245</v>
      </c>
      <c r="E225" s="8">
        <v>15</v>
      </c>
      <c r="F225" s="10">
        <v>5</v>
      </c>
      <c r="G225" s="6" t="s">
        <v>292</v>
      </c>
      <c r="H225" s="11" t="s">
        <v>20</v>
      </c>
      <c r="I225" s="12">
        <v>15</v>
      </c>
      <c r="J225" s="12">
        <v>3.4</v>
      </c>
      <c r="K225" s="6" t="str">
        <f t="shared" si="3"/>
        <v>SCE:ER:(2) 48in (1) Premium Instant Start Ballast - Reduced Light Output T8 Linear Flourescent Replacing (2) 48in T12 Linear Fluorescent:HTL</v>
      </c>
    </row>
    <row r="226" spans="1:11" x14ac:dyDescent="0.3">
      <c r="A226" s="7" t="s">
        <v>6</v>
      </c>
      <c r="B226" s="8" t="s">
        <v>20</v>
      </c>
      <c r="C226" s="9" t="s">
        <v>306</v>
      </c>
      <c r="D226" s="8" t="s">
        <v>255</v>
      </c>
      <c r="E226" s="8">
        <v>15</v>
      </c>
      <c r="F226" s="10">
        <v>5</v>
      </c>
      <c r="G226" s="6" t="s">
        <v>292</v>
      </c>
      <c r="H226" s="11" t="s">
        <v>20</v>
      </c>
      <c r="I226" s="12">
        <v>15</v>
      </c>
      <c r="J226" s="12">
        <v>4.3</v>
      </c>
      <c r="K226" s="6" t="str">
        <f t="shared" si="3"/>
        <v>SCE:ER:(2) 48in (1) Premium Instant Start Ballast - Reduced Light Output T8 Linear Flourescent Replacing (2) 48in T12 Linear Fluorescent:MTL</v>
      </c>
    </row>
    <row r="227" spans="1:11" x14ac:dyDescent="0.3">
      <c r="A227" s="7" t="s">
        <v>6</v>
      </c>
      <c r="B227" s="8" t="s">
        <v>20</v>
      </c>
      <c r="C227" s="9" t="s">
        <v>306</v>
      </c>
      <c r="D227" s="8" t="s">
        <v>241</v>
      </c>
      <c r="E227" s="8">
        <v>15</v>
      </c>
      <c r="F227" s="10">
        <v>5</v>
      </c>
      <c r="G227" s="6" t="s">
        <v>292</v>
      </c>
      <c r="H227" s="11" t="s">
        <v>20</v>
      </c>
      <c r="I227" s="12">
        <v>15</v>
      </c>
      <c r="J227" s="12">
        <v>2.6</v>
      </c>
      <c r="K227" s="6" t="str">
        <f t="shared" si="3"/>
        <v>SCE:ER:(2) 48in (1) Premium Instant Start Ballast - Reduced Light Output T8 Linear Flourescent Replacing (2) 48in T12 Linear Fluorescent:OFS</v>
      </c>
    </row>
    <row r="228" spans="1:11" x14ac:dyDescent="0.3">
      <c r="A228" s="7" t="s">
        <v>6</v>
      </c>
      <c r="B228" s="8" t="s">
        <v>20</v>
      </c>
      <c r="C228" s="9" t="s">
        <v>306</v>
      </c>
      <c r="D228" s="8" t="s">
        <v>40</v>
      </c>
      <c r="E228" s="8">
        <v>14.5</v>
      </c>
      <c r="F228" s="10">
        <v>4.8000001907348597</v>
      </c>
      <c r="G228" s="6" t="s">
        <v>292</v>
      </c>
      <c r="H228" s="11" t="s">
        <v>20</v>
      </c>
      <c r="I228" s="12">
        <v>14.5</v>
      </c>
      <c r="J228" s="12">
        <v>1.4</v>
      </c>
      <c r="K228" s="6" t="str">
        <f t="shared" si="3"/>
        <v>SCE:ER:(2) 48in (1) Premium Instant Start Ballast - Reduced Light Output T8 Linear Flourescent Replacing (2) 48in T12 Linear Fluorescent:RFF</v>
      </c>
    </row>
    <row r="229" spans="1:11" x14ac:dyDescent="0.3">
      <c r="A229" s="7" t="s">
        <v>6</v>
      </c>
      <c r="B229" s="8" t="s">
        <v>20</v>
      </c>
      <c r="C229" s="9" t="s">
        <v>306</v>
      </c>
      <c r="D229" s="8" t="s">
        <v>40</v>
      </c>
      <c r="E229" s="8">
        <v>14.4520604509043</v>
      </c>
      <c r="F229" s="10">
        <v>4.8173534836347596</v>
      </c>
      <c r="G229" s="6" t="s">
        <v>292</v>
      </c>
      <c r="H229" s="11" t="s">
        <v>20</v>
      </c>
      <c r="I229" s="12">
        <v>14.4520604509043</v>
      </c>
      <c r="J229" s="12">
        <v>1.4</v>
      </c>
      <c r="K229" s="6" t="str">
        <f t="shared" si="3"/>
        <v>SCE:ER:(2) 48in (1) Premium Instant Start Ballast - Reduced Light Output T8 Linear Flourescent Replacing (2) 48in T12 Linear Fluorescent:RFF</v>
      </c>
    </row>
    <row r="230" spans="1:11" x14ac:dyDescent="0.3">
      <c r="A230" s="7" t="s">
        <v>6</v>
      </c>
      <c r="B230" s="8" t="s">
        <v>20</v>
      </c>
      <c r="C230" s="9" t="s">
        <v>306</v>
      </c>
      <c r="D230" s="8" t="s">
        <v>40</v>
      </c>
      <c r="E230" s="8">
        <v>14.5</v>
      </c>
      <c r="F230" s="10">
        <v>4.8333333333333002</v>
      </c>
      <c r="G230" s="6" t="s">
        <v>292</v>
      </c>
      <c r="H230" s="11" t="s">
        <v>20</v>
      </c>
      <c r="I230" s="12">
        <v>14.5</v>
      </c>
      <c r="J230" s="12">
        <v>1.4</v>
      </c>
      <c r="K230" s="6" t="str">
        <f t="shared" si="3"/>
        <v>SCE:ER:(2) 48in (1) Premium Instant Start Ballast - Reduced Light Output T8 Linear Flourescent Replacing (2) 48in T12 Linear Fluorescent:RFF</v>
      </c>
    </row>
    <row r="231" spans="1:11" x14ac:dyDescent="0.3">
      <c r="A231" s="7" t="s">
        <v>6</v>
      </c>
      <c r="B231" s="8" t="s">
        <v>20</v>
      </c>
      <c r="C231" s="9" t="s">
        <v>306</v>
      </c>
      <c r="D231" s="8" t="s">
        <v>26</v>
      </c>
      <c r="E231" s="8">
        <v>14.5</v>
      </c>
      <c r="F231" s="10">
        <v>4.8000001907348597</v>
      </c>
      <c r="G231" s="6" t="s">
        <v>292</v>
      </c>
      <c r="H231" s="11" t="s">
        <v>20</v>
      </c>
      <c r="I231" s="12">
        <v>14.5</v>
      </c>
      <c r="J231" s="12">
        <v>1.4</v>
      </c>
      <c r="K231" s="6" t="str">
        <f t="shared" si="3"/>
        <v>SCE:ER:(2) 48in (1) Premium Instant Start Ballast - Reduced Light Output T8 Linear Flourescent Replacing (2) 48in T12 Linear Fluorescent:RSD</v>
      </c>
    </row>
    <row r="232" spans="1:11" x14ac:dyDescent="0.3">
      <c r="A232" s="7" t="s">
        <v>6</v>
      </c>
      <c r="B232" s="8" t="s">
        <v>20</v>
      </c>
      <c r="C232" s="9" t="s">
        <v>306</v>
      </c>
      <c r="D232" s="8" t="s">
        <v>26</v>
      </c>
      <c r="E232" s="8">
        <v>14.486455164421301</v>
      </c>
      <c r="F232" s="10">
        <v>4.8288183881404203</v>
      </c>
      <c r="G232" s="6" t="s">
        <v>292</v>
      </c>
      <c r="H232" s="11" t="s">
        <v>20</v>
      </c>
      <c r="I232" s="12">
        <v>14.486455164421301</v>
      </c>
      <c r="J232" s="12">
        <v>1.4</v>
      </c>
      <c r="K232" s="6" t="str">
        <f t="shared" si="3"/>
        <v>SCE:ER:(2) 48in (1) Premium Instant Start Ballast - Reduced Light Output T8 Linear Flourescent Replacing (2) 48in T12 Linear Fluorescent:RSD</v>
      </c>
    </row>
    <row r="233" spans="1:11" x14ac:dyDescent="0.3">
      <c r="A233" s="7" t="s">
        <v>6</v>
      </c>
      <c r="B233" s="8" t="s">
        <v>20</v>
      </c>
      <c r="C233" s="9" t="s">
        <v>306</v>
      </c>
      <c r="D233" s="8" t="s">
        <v>26</v>
      </c>
      <c r="E233" s="8">
        <v>14.487954300852699</v>
      </c>
      <c r="F233" s="10">
        <v>4.8293181002842402</v>
      </c>
      <c r="G233" s="6" t="s">
        <v>292</v>
      </c>
      <c r="H233" s="11" t="s">
        <v>20</v>
      </c>
      <c r="I233" s="12">
        <v>14.487954300852699</v>
      </c>
      <c r="J233" s="12">
        <v>1.4</v>
      </c>
      <c r="K233" s="6" t="str">
        <f t="shared" si="3"/>
        <v>SCE:ER:(2) 48in (1) Premium Instant Start Ballast - Reduced Light Output T8 Linear Flourescent Replacing (2) 48in T12 Linear Fluorescent:RSD</v>
      </c>
    </row>
    <row r="234" spans="1:11" x14ac:dyDescent="0.3">
      <c r="A234" s="7" t="s">
        <v>6</v>
      </c>
      <c r="B234" s="8" t="s">
        <v>20</v>
      </c>
      <c r="C234" s="9" t="s">
        <v>306</v>
      </c>
      <c r="D234" s="8" t="s">
        <v>26</v>
      </c>
      <c r="E234" s="8">
        <v>14.4921535340152</v>
      </c>
      <c r="F234" s="10">
        <v>4.8307178446717201</v>
      </c>
      <c r="G234" s="6" t="s">
        <v>292</v>
      </c>
      <c r="H234" s="11" t="s">
        <v>20</v>
      </c>
      <c r="I234" s="12">
        <v>14.4921535340152</v>
      </c>
      <c r="J234" s="12">
        <v>1.4</v>
      </c>
      <c r="K234" s="6" t="str">
        <f t="shared" si="3"/>
        <v>SCE:ER:(2) 48in (1) Premium Instant Start Ballast - Reduced Light Output T8 Linear Flourescent Replacing (2) 48in T12 Linear Fluorescent:RSD</v>
      </c>
    </row>
    <row r="235" spans="1:11" x14ac:dyDescent="0.3">
      <c r="A235" s="7" t="s">
        <v>6</v>
      </c>
      <c r="B235" s="8" t="s">
        <v>20</v>
      </c>
      <c r="C235" s="9" t="s">
        <v>306</v>
      </c>
      <c r="D235" s="8" t="s">
        <v>26</v>
      </c>
      <c r="E235" s="8">
        <v>14.492753623188401</v>
      </c>
      <c r="F235" s="10">
        <v>4.8309178743961398</v>
      </c>
      <c r="G235" s="6" t="s">
        <v>292</v>
      </c>
      <c r="H235" s="11" t="s">
        <v>20</v>
      </c>
      <c r="I235" s="12">
        <v>14.492753623188401</v>
      </c>
      <c r="J235" s="12">
        <v>1.4</v>
      </c>
      <c r="K235" s="6" t="str">
        <f t="shared" si="3"/>
        <v>SCE:ER:(2) 48in (1) Premium Instant Start Ballast - Reduced Light Output T8 Linear Flourescent Replacing (2) 48in T12 Linear Fluorescent:RSD</v>
      </c>
    </row>
    <row r="236" spans="1:11" x14ac:dyDescent="0.3">
      <c r="A236" s="7" t="s">
        <v>6</v>
      </c>
      <c r="B236" s="8" t="s">
        <v>20</v>
      </c>
      <c r="C236" s="9" t="s">
        <v>306</v>
      </c>
      <c r="D236" s="8" t="s">
        <v>26</v>
      </c>
      <c r="E236" s="8">
        <v>14.5</v>
      </c>
      <c r="F236" s="10">
        <v>4.8333333333333002</v>
      </c>
      <c r="G236" s="6" t="s">
        <v>292</v>
      </c>
      <c r="H236" s="11" t="s">
        <v>20</v>
      </c>
      <c r="I236" s="12">
        <v>14.5</v>
      </c>
      <c r="J236" s="12">
        <v>1.4</v>
      </c>
      <c r="K236" s="6" t="str">
        <f t="shared" si="3"/>
        <v>SCE:ER:(2) 48in (1) Premium Instant Start Ballast - Reduced Light Output T8 Linear Flourescent Replacing (2) 48in T12 Linear Fluorescent:RSD</v>
      </c>
    </row>
    <row r="237" spans="1:11" x14ac:dyDescent="0.3">
      <c r="A237" s="7" t="s">
        <v>6</v>
      </c>
      <c r="B237" s="8" t="s">
        <v>20</v>
      </c>
      <c r="C237" s="9" t="s">
        <v>306</v>
      </c>
      <c r="D237" s="8" t="s">
        <v>243</v>
      </c>
      <c r="E237" s="8">
        <v>15</v>
      </c>
      <c r="F237" s="10">
        <v>5</v>
      </c>
      <c r="G237" s="6" t="s">
        <v>292</v>
      </c>
      <c r="H237" s="11" t="s">
        <v>20</v>
      </c>
      <c r="I237" s="12">
        <v>15</v>
      </c>
      <c r="J237" s="12">
        <v>2</v>
      </c>
      <c r="K237" s="6" t="str">
        <f t="shared" si="3"/>
        <v>SCE:ER:(2) 48in (1) Premium Instant Start Ballast - Reduced Light Output T8 Linear Flourescent Replacing (2) 48in T12 Linear Fluorescent:RTS</v>
      </c>
    </row>
    <row r="238" spans="1:11" x14ac:dyDescent="0.3">
      <c r="A238" s="7" t="s">
        <v>6</v>
      </c>
      <c r="B238" s="8" t="s">
        <v>20</v>
      </c>
      <c r="C238" s="9" t="s">
        <v>306</v>
      </c>
      <c r="D238" s="8" t="s">
        <v>232</v>
      </c>
      <c r="E238" s="8">
        <v>15</v>
      </c>
      <c r="F238" s="10">
        <v>5</v>
      </c>
      <c r="G238" s="6" t="s">
        <v>292</v>
      </c>
      <c r="H238" s="11" t="s">
        <v>20</v>
      </c>
      <c r="I238" s="12">
        <v>15</v>
      </c>
      <c r="J238" s="12">
        <v>1.9</v>
      </c>
      <c r="K238" s="6" t="str">
        <f t="shared" si="3"/>
        <v>SCE:ER:(2) 48in (1) Premium Instant Start Ballast - Reduced Light Output T8 Linear Flourescent Replacing (2) 48in T12 Linear Fluorescent:S_MIC</v>
      </c>
    </row>
    <row r="239" spans="1:11" x14ac:dyDescent="0.3">
      <c r="A239" s="7" t="s">
        <v>6</v>
      </c>
      <c r="B239" s="8" t="s">
        <v>20</v>
      </c>
      <c r="C239" s="9" t="s">
        <v>307</v>
      </c>
      <c r="D239" s="8" t="s">
        <v>247</v>
      </c>
      <c r="E239" s="8">
        <v>15</v>
      </c>
      <c r="F239" s="10">
        <v>5</v>
      </c>
      <c r="G239" s="6" t="s">
        <v>292</v>
      </c>
      <c r="H239" s="11" t="s">
        <v>20</v>
      </c>
      <c r="I239" s="12">
        <v>15</v>
      </c>
      <c r="J239" s="12">
        <v>2</v>
      </c>
      <c r="K239" s="6" t="str">
        <f t="shared" si="3"/>
        <v>SCE:ER:(2) 48in Reduced 28 Watt (1) Instant Start Ballast T8 Linear Fluorescent Replacing (2) 48in T12 Linear Fluorescent:CNC</v>
      </c>
    </row>
    <row r="240" spans="1:11" x14ac:dyDescent="0.3">
      <c r="A240" s="7" t="s">
        <v>6</v>
      </c>
      <c r="B240" s="8" t="s">
        <v>20</v>
      </c>
      <c r="C240" s="9" t="s">
        <v>307</v>
      </c>
      <c r="D240" s="8" t="s">
        <v>238</v>
      </c>
      <c r="E240" s="8">
        <v>14.3999996185303</v>
      </c>
      <c r="F240" s="10">
        <v>4.8000001907348597</v>
      </c>
      <c r="G240" s="6" t="s">
        <v>292</v>
      </c>
      <c r="H240" s="11" t="s">
        <v>20</v>
      </c>
      <c r="I240" s="12">
        <v>14.3999996185303</v>
      </c>
      <c r="J240" s="12">
        <v>1.4</v>
      </c>
      <c r="K240" s="6" t="str">
        <f t="shared" si="3"/>
        <v>SCE:ER:(2) 48in Reduced 28 Watt (1) Instant Start Ballast T8 Linear Fluorescent Replacing (2) 48in T12 Linear Fluorescent:GRO</v>
      </c>
    </row>
    <row r="241" spans="1:11" x14ac:dyDescent="0.3">
      <c r="A241" s="7" t="s">
        <v>6</v>
      </c>
      <c r="B241" s="8" t="s">
        <v>20</v>
      </c>
      <c r="C241" s="9" t="s">
        <v>307</v>
      </c>
      <c r="D241" s="8" t="s">
        <v>304</v>
      </c>
      <c r="E241" s="8">
        <v>15</v>
      </c>
      <c r="F241" s="10">
        <v>5</v>
      </c>
      <c r="G241" s="6" t="s">
        <v>292</v>
      </c>
      <c r="H241" s="11" t="s">
        <v>20</v>
      </c>
      <c r="I241" s="12">
        <v>15</v>
      </c>
      <c r="J241" s="12">
        <v>5</v>
      </c>
      <c r="K241" s="6" t="str">
        <f t="shared" si="3"/>
        <v>SCE:ER:(2) 48in Reduced 28 Watt (1) Instant Start Ballast T8 Linear Fluorescent Replacing (2) 48in T12 Linear Fluorescent:GST</v>
      </c>
    </row>
    <row r="242" spans="1:11" x14ac:dyDescent="0.3">
      <c r="A242" s="7" t="s">
        <v>6</v>
      </c>
      <c r="B242" s="8" t="s">
        <v>20</v>
      </c>
      <c r="C242" s="9" t="s">
        <v>307</v>
      </c>
      <c r="D242" s="8" t="s">
        <v>269</v>
      </c>
      <c r="E242" s="8">
        <v>15</v>
      </c>
      <c r="F242" s="10">
        <v>5</v>
      </c>
      <c r="G242" s="6" t="s">
        <v>292</v>
      </c>
      <c r="H242" s="11" t="s">
        <v>20</v>
      </c>
      <c r="I242" s="12">
        <v>15</v>
      </c>
      <c r="J242" s="12">
        <v>1.6</v>
      </c>
      <c r="K242" s="6" t="str">
        <f t="shared" si="3"/>
        <v>SCE:ER:(2) 48in Reduced 28 Watt (1) Instant Start Ballast T8 Linear Fluorescent Replacing (2) 48in T12 Linear Fluorescent:NRS</v>
      </c>
    </row>
    <row r="243" spans="1:11" x14ac:dyDescent="0.3">
      <c r="A243" s="7" t="s">
        <v>6</v>
      </c>
      <c r="B243" s="8" t="s">
        <v>20</v>
      </c>
      <c r="C243" s="9" t="s">
        <v>307</v>
      </c>
      <c r="D243" s="8" t="s">
        <v>241</v>
      </c>
      <c r="E243" s="8">
        <v>15</v>
      </c>
      <c r="F243" s="10">
        <v>5</v>
      </c>
      <c r="G243" s="6" t="s">
        <v>292</v>
      </c>
      <c r="H243" s="11" t="s">
        <v>20</v>
      </c>
      <c r="I243" s="12">
        <v>15</v>
      </c>
      <c r="J243" s="12">
        <v>2.6</v>
      </c>
      <c r="K243" s="6" t="str">
        <f t="shared" si="3"/>
        <v>SCE:ER:(2) 48in Reduced 28 Watt (1) Instant Start Ballast T8 Linear Fluorescent Replacing (2) 48in T12 Linear Fluorescent:OFS</v>
      </c>
    </row>
    <row r="244" spans="1:11" x14ac:dyDescent="0.3">
      <c r="A244" s="7" t="s">
        <v>6</v>
      </c>
      <c r="B244" s="8" t="s">
        <v>20</v>
      </c>
      <c r="C244" s="9" t="s">
        <v>307</v>
      </c>
      <c r="D244" s="8" t="s">
        <v>40</v>
      </c>
      <c r="E244" s="8">
        <v>14.5</v>
      </c>
      <c r="F244" s="10">
        <v>4.8000001907348597</v>
      </c>
      <c r="G244" s="6" t="s">
        <v>292</v>
      </c>
      <c r="H244" s="11" t="s">
        <v>20</v>
      </c>
      <c r="I244" s="12">
        <v>14.5</v>
      </c>
      <c r="J244" s="12">
        <v>1.4</v>
      </c>
      <c r="K244" s="6" t="str">
        <f t="shared" si="3"/>
        <v>SCE:ER:(2) 48in Reduced 28 Watt (1) Instant Start Ballast T8 Linear Fluorescent Replacing (2) 48in T12 Linear Fluorescent:RFF</v>
      </c>
    </row>
    <row r="245" spans="1:11" x14ac:dyDescent="0.3">
      <c r="A245" s="7" t="s">
        <v>6</v>
      </c>
      <c r="B245" s="8" t="s">
        <v>20</v>
      </c>
      <c r="C245" s="9" t="s">
        <v>307</v>
      </c>
      <c r="D245" s="8" t="s">
        <v>40</v>
      </c>
      <c r="E245" s="8">
        <v>14.5</v>
      </c>
      <c r="F245" s="10">
        <v>4.8333333333333002</v>
      </c>
      <c r="G245" s="6" t="s">
        <v>292</v>
      </c>
      <c r="H245" s="11" t="s">
        <v>20</v>
      </c>
      <c r="I245" s="12">
        <v>14.5</v>
      </c>
      <c r="J245" s="12">
        <v>1.4</v>
      </c>
      <c r="K245" s="6" t="str">
        <f t="shared" si="3"/>
        <v>SCE:ER:(2) 48in Reduced 28 Watt (1) Instant Start Ballast T8 Linear Fluorescent Replacing (2) 48in T12 Linear Fluorescent:RFF</v>
      </c>
    </row>
    <row r="246" spans="1:11" x14ac:dyDescent="0.3">
      <c r="A246" s="7" t="s">
        <v>6</v>
      </c>
      <c r="B246" s="8" t="s">
        <v>20</v>
      </c>
      <c r="C246" s="9" t="s">
        <v>307</v>
      </c>
      <c r="D246" s="8" t="s">
        <v>26</v>
      </c>
      <c r="E246" s="8">
        <v>14.5</v>
      </c>
      <c r="F246" s="10">
        <v>4.8000001907348597</v>
      </c>
      <c r="G246" s="6" t="s">
        <v>292</v>
      </c>
      <c r="H246" s="11" t="s">
        <v>20</v>
      </c>
      <c r="I246" s="12">
        <v>14.5</v>
      </c>
      <c r="J246" s="12">
        <v>1.4</v>
      </c>
      <c r="K246" s="6" t="str">
        <f t="shared" si="3"/>
        <v>SCE:ER:(2) 48in Reduced 28 Watt (1) Instant Start Ballast T8 Linear Fluorescent Replacing (2) 48in T12 Linear Fluorescent:RSD</v>
      </c>
    </row>
    <row r="247" spans="1:11" x14ac:dyDescent="0.3">
      <c r="A247" s="7" t="s">
        <v>6</v>
      </c>
      <c r="B247" s="8" t="s">
        <v>20</v>
      </c>
      <c r="C247" s="9" t="s">
        <v>307</v>
      </c>
      <c r="D247" s="8" t="s">
        <v>26</v>
      </c>
      <c r="E247" s="8">
        <v>14.4921535340152</v>
      </c>
      <c r="F247" s="10">
        <v>4.8307178446717201</v>
      </c>
      <c r="G247" s="6" t="s">
        <v>292</v>
      </c>
      <c r="H247" s="11" t="s">
        <v>20</v>
      </c>
      <c r="I247" s="12">
        <v>14.4921535340152</v>
      </c>
      <c r="J247" s="12">
        <v>1.4</v>
      </c>
      <c r="K247" s="6" t="str">
        <f t="shared" si="3"/>
        <v>SCE:ER:(2) 48in Reduced 28 Watt (1) Instant Start Ballast T8 Linear Fluorescent Replacing (2) 48in T12 Linear Fluorescent:RSD</v>
      </c>
    </row>
    <row r="248" spans="1:11" x14ac:dyDescent="0.3">
      <c r="A248" s="7" t="s">
        <v>6</v>
      </c>
      <c r="B248" s="8" t="s">
        <v>20</v>
      </c>
      <c r="C248" s="9" t="s">
        <v>307</v>
      </c>
      <c r="D248" s="8" t="s">
        <v>26</v>
      </c>
      <c r="E248" s="8">
        <v>14.5</v>
      </c>
      <c r="F248" s="10">
        <v>4.8333333333333002</v>
      </c>
      <c r="G248" s="6" t="s">
        <v>292</v>
      </c>
      <c r="H248" s="11" t="s">
        <v>20</v>
      </c>
      <c r="I248" s="12">
        <v>14.5</v>
      </c>
      <c r="J248" s="12">
        <v>1.4</v>
      </c>
      <c r="K248" s="6" t="str">
        <f t="shared" si="3"/>
        <v>SCE:ER:(2) 48in Reduced 28 Watt (1) Instant Start Ballast T8 Linear Fluorescent Replacing (2) 48in T12 Linear Fluorescent:RSD</v>
      </c>
    </row>
    <row r="249" spans="1:11" x14ac:dyDescent="0.3">
      <c r="A249" s="7" t="s">
        <v>6</v>
      </c>
      <c r="B249" s="8" t="s">
        <v>20</v>
      </c>
      <c r="C249" s="9" t="s">
        <v>307</v>
      </c>
      <c r="D249" s="8" t="s">
        <v>243</v>
      </c>
      <c r="E249" s="8">
        <v>15</v>
      </c>
      <c r="F249" s="10">
        <v>5</v>
      </c>
      <c r="G249" s="6" t="s">
        <v>292</v>
      </c>
      <c r="H249" s="11" t="s">
        <v>20</v>
      </c>
      <c r="I249" s="12">
        <v>15</v>
      </c>
      <c r="J249" s="12">
        <v>2</v>
      </c>
      <c r="K249" s="6" t="str">
        <f t="shared" si="3"/>
        <v>SCE:ER:(2) 48in Reduced 28 Watt (1) Instant Start Ballast T8 Linear Fluorescent Replacing (2) 48in T12 Linear Fluorescent:RTS</v>
      </c>
    </row>
    <row r="250" spans="1:11" x14ac:dyDescent="0.3">
      <c r="A250" s="7" t="s">
        <v>6</v>
      </c>
      <c r="B250" s="8" t="s">
        <v>20</v>
      </c>
      <c r="C250" s="9" t="s">
        <v>307</v>
      </c>
      <c r="D250" s="8" t="s">
        <v>232</v>
      </c>
      <c r="E250" s="8">
        <v>15</v>
      </c>
      <c r="F250" s="10">
        <v>5</v>
      </c>
      <c r="G250" s="6" t="s">
        <v>292</v>
      </c>
      <c r="H250" s="11" t="s">
        <v>20</v>
      </c>
      <c r="I250" s="12">
        <v>15</v>
      </c>
      <c r="J250" s="12">
        <v>1.9</v>
      </c>
      <c r="K250" s="6" t="str">
        <f t="shared" si="3"/>
        <v>SCE:ER:(2) 48in Reduced 28 Watt (1) Instant Start Ballast T8 Linear Fluorescent Replacing (2) 48in T12 Linear Fluorescent:S_MIC</v>
      </c>
    </row>
    <row r="251" spans="1:11" x14ac:dyDescent="0.3">
      <c r="A251" s="7" t="s">
        <v>6</v>
      </c>
      <c r="B251" s="8" t="s">
        <v>20</v>
      </c>
      <c r="C251" s="9" t="s">
        <v>308</v>
      </c>
      <c r="D251" s="8" t="s">
        <v>232</v>
      </c>
      <c r="E251" s="8">
        <v>15</v>
      </c>
      <c r="F251" s="10">
        <v>5</v>
      </c>
      <c r="G251" s="6" t="s">
        <v>292</v>
      </c>
      <c r="H251" s="11" t="s">
        <v>20</v>
      </c>
      <c r="I251" s="12">
        <v>15</v>
      </c>
      <c r="J251" s="12">
        <v>1.9</v>
      </c>
      <c r="K251" s="6" t="str">
        <f t="shared" si="3"/>
        <v>SCE:ER:(2) 48in Reduced 28 Watt (1) Instant Start Ballast W/ Reflectors T8 Linear Fluorescent Replacing (2) 48in T12 Linear Fluorescent:S_MIC</v>
      </c>
    </row>
    <row r="252" spans="1:11" x14ac:dyDescent="0.3">
      <c r="A252" s="7" t="s">
        <v>6</v>
      </c>
      <c r="B252" s="8" t="s">
        <v>20</v>
      </c>
      <c r="C252" s="9" t="s">
        <v>309</v>
      </c>
      <c r="D252" s="8" t="s">
        <v>247</v>
      </c>
      <c r="E252" s="8">
        <v>15</v>
      </c>
      <c r="F252" s="10">
        <v>5</v>
      </c>
      <c r="G252" s="6" t="s">
        <v>292</v>
      </c>
      <c r="H252" s="11" t="s">
        <v>20</v>
      </c>
      <c r="I252" s="12">
        <v>15</v>
      </c>
      <c r="J252" s="12">
        <v>2</v>
      </c>
      <c r="K252" s="6" t="str">
        <f t="shared" si="3"/>
        <v>SCE:ER:(2) 96in (1) Instant Start Ballast - Reduced Light Output T8 Linear Fluorescent Replacing (2) 96in T12 Linear Fluorescent:CNC</v>
      </c>
    </row>
    <row r="253" spans="1:11" x14ac:dyDescent="0.3">
      <c r="A253" s="7" t="s">
        <v>6</v>
      </c>
      <c r="B253" s="8" t="s">
        <v>20</v>
      </c>
      <c r="C253" s="9" t="s">
        <v>309</v>
      </c>
      <c r="D253" s="8" t="s">
        <v>238</v>
      </c>
      <c r="E253" s="8">
        <v>14.3999996185303</v>
      </c>
      <c r="F253" s="10">
        <v>4.7999998728433999</v>
      </c>
      <c r="G253" s="6" t="s">
        <v>292</v>
      </c>
      <c r="H253" s="11" t="s">
        <v>20</v>
      </c>
      <c r="I253" s="12">
        <v>14.3999996185303</v>
      </c>
      <c r="J253" s="12">
        <v>1.4</v>
      </c>
      <c r="K253" s="6" t="str">
        <f t="shared" si="3"/>
        <v>SCE:ER:(2) 96in (1) Instant Start Ballast - Reduced Light Output T8 Linear Fluorescent Replacing (2) 96in T12 Linear Fluorescent:GRO</v>
      </c>
    </row>
    <row r="254" spans="1:11" x14ac:dyDescent="0.3">
      <c r="A254" s="7" t="s">
        <v>6</v>
      </c>
      <c r="B254" s="8" t="s">
        <v>20</v>
      </c>
      <c r="C254" s="9" t="s">
        <v>309</v>
      </c>
      <c r="D254" s="8" t="s">
        <v>238</v>
      </c>
      <c r="E254" s="8">
        <v>14.3999996185303</v>
      </c>
      <c r="F254" s="10">
        <v>4.8000001907348597</v>
      </c>
      <c r="G254" s="6" t="s">
        <v>292</v>
      </c>
      <c r="H254" s="11" t="s">
        <v>20</v>
      </c>
      <c r="I254" s="12">
        <v>14.3999996185303</v>
      </c>
      <c r="J254" s="12">
        <v>1.4</v>
      </c>
      <c r="K254" s="6" t="str">
        <f t="shared" si="3"/>
        <v>SCE:ER:(2) 96in (1) Instant Start Ballast - Reduced Light Output T8 Linear Fluorescent Replacing (2) 96in T12 Linear Fluorescent:GRO</v>
      </c>
    </row>
    <row r="255" spans="1:11" x14ac:dyDescent="0.3">
      <c r="A255" s="7" t="s">
        <v>6</v>
      </c>
      <c r="B255" s="8" t="s">
        <v>20</v>
      </c>
      <c r="C255" s="9" t="s">
        <v>309</v>
      </c>
      <c r="D255" s="8" t="s">
        <v>238</v>
      </c>
      <c r="E255" s="8">
        <v>14.4329896907216</v>
      </c>
      <c r="F255" s="10">
        <v>4.8109965635738803</v>
      </c>
      <c r="G255" s="6" t="s">
        <v>292</v>
      </c>
      <c r="H255" s="11" t="s">
        <v>20</v>
      </c>
      <c r="I255" s="12">
        <v>14.4329896907216</v>
      </c>
      <c r="J255" s="12">
        <v>1.4</v>
      </c>
      <c r="K255" s="6" t="str">
        <f t="shared" si="3"/>
        <v>SCE:ER:(2) 96in (1) Instant Start Ballast - Reduced Light Output T8 Linear Fluorescent Replacing (2) 96in T12 Linear Fluorescent:GRO</v>
      </c>
    </row>
    <row r="256" spans="1:11" x14ac:dyDescent="0.3">
      <c r="A256" s="7" t="s">
        <v>6</v>
      </c>
      <c r="B256" s="8" t="s">
        <v>20</v>
      </c>
      <c r="C256" s="9" t="s">
        <v>309</v>
      </c>
      <c r="D256" s="8" t="s">
        <v>255</v>
      </c>
      <c r="E256" s="8">
        <v>15</v>
      </c>
      <c r="F256" s="10">
        <v>5</v>
      </c>
      <c r="G256" s="6" t="s">
        <v>292</v>
      </c>
      <c r="H256" s="11" t="s">
        <v>20</v>
      </c>
      <c r="I256" s="12">
        <v>15</v>
      </c>
      <c r="J256" s="12">
        <v>4.3</v>
      </c>
      <c r="K256" s="6" t="str">
        <f t="shared" si="3"/>
        <v>SCE:ER:(2) 96in (1) Instant Start Ballast - Reduced Light Output T8 Linear Fluorescent Replacing (2) 96in T12 Linear Fluorescent:MTL</v>
      </c>
    </row>
    <row r="257" spans="1:11" x14ac:dyDescent="0.3">
      <c r="A257" s="7" t="s">
        <v>6</v>
      </c>
      <c r="B257" s="8" t="s">
        <v>20</v>
      </c>
      <c r="C257" s="9" t="s">
        <v>309</v>
      </c>
      <c r="D257" s="8" t="s">
        <v>241</v>
      </c>
      <c r="E257" s="8">
        <v>15</v>
      </c>
      <c r="F257" s="10">
        <v>5</v>
      </c>
      <c r="G257" s="6" t="s">
        <v>292</v>
      </c>
      <c r="H257" s="11" t="s">
        <v>20</v>
      </c>
      <c r="I257" s="12">
        <v>15</v>
      </c>
      <c r="J257" s="12">
        <v>2.6</v>
      </c>
      <c r="K257" s="6" t="str">
        <f t="shared" si="3"/>
        <v>SCE:ER:(2) 96in (1) Instant Start Ballast - Reduced Light Output T8 Linear Fluorescent Replacing (2) 96in T12 Linear Fluorescent:OFS</v>
      </c>
    </row>
    <row r="258" spans="1:11" x14ac:dyDescent="0.3">
      <c r="A258" s="7" t="s">
        <v>6</v>
      </c>
      <c r="B258" s="8" t="s">
        <v>20</v>
      </c>
      <c r="C258" s="9" t="s">
        <v>309</v>
      </c>
      <c r="D258" s="8" t="s">
        <v>40</v>
      </c>
      <c r="E258" s="8">
        <v>14.5</v>
      </c>
      <c r="F258" s="10">
        <v>4.8000001907348597</v>
      </c>
      <c r="G258" s="6" t="s">
        <v>292</v>
      </c>
      <c r="H258" s="11" t="s">
        <v>20</v>
      </c>
      <c r="I258" s="12">
        <v>14.5</v>
      </c>
      <c r="J258" s="12">
        <v>1.4</v>
      </c>
      <c r="K258" s="6" t="str">
        <f t="shared" si="3"/>
        <v>SCE:ER:(2) 96in (1) Instant Start Ballast - Reduced Light Output T8 Linear Fluorescent Replacing (2) 96in T12 Linear Fluorescent:RFF</v>
      </c>
    </row>
    <row r="259" spans="1:11" x14ac:dyDescent="0.3">
      <c r="A259" s="7" t="s">
        <v>6</v>
      </c>
      <c r="B259" s="8" t="s">
        <v>20</v>
      </c>
      <c r="C259" s="9" t="s">
        <v>309</v>
      </c>
      <c r="D259" s="8" t="s">
        <v>40</v>
      </c>
      <c r="E259" s="8">
        <v>14.5</v>
      </c>
      <c r="F259" s="10">
        <v>4.8333333333333002</v>
      </c>
      <c r="G259" s="6" t="s">
        <v>292</v>
      </c>
      <c r="H259" s="11" t="s">
        <v>20</v>
      </c>
      <c r="I259" s="12">
        <v>14.5</v>
      </c>
      <c r="J259" s="12">
        <v>1.4</v>
      </c>
      <c r="K259" s="6" t="str">
        <f t="shared" ref="K259:K322" si="4">A259&amp;":"&amp;B259&amp;":"&amp;C259&amp;":"&amp;D259</f>
        <v>SCE:ER:(2) 96in (1) Instant Start Ballast - Reduced Light Output T8 Linear Fluorescent Replacing (2) 96in T12 Linear Fluorescent:RFF</v>
      </c>
    </row>
    <row r="260" spans="1:11" x14ac:dyDescent="0.3">
      <c r="A260" s="7" t="s">
        <v>6</v>
      </c>
      <c r="B260" s="8" t="s">
        <v>20</v>
      </c>
      <c r="C260" s="9" t="s">
        <v>309</v>
      </c>
      <c r="D260" s="8" t="s">
        <v>26</v>
      </c>
      <c r="E260" s="8">
        <v>14.5</v>
      </c>
      <c r="F260" s="10">
        <v>4.8000001907348597</v>
      </c>
      <c r="G260" s="6" t="s">
        <v>292</v>
      </c>
      <c r="H260" s="11" t="s">
        <v>20</v>
      </c>
      <c r="I260" s="12">
        <v>14.5</v>
      </c>
      <c r="J260" s="12">
        <v>1.4</v>
      </c>
      <c r="K260" s="6" t="str">
        <f t="shared" si="4"/>
        <v>SCE:ER:(2) 96in (1) Instant Start Ballast - Reduced Light Output T8 Linear Fluorescent Replacing (2) 96in T12 Linear Fluorescent:RSD</v>
      </c>
    </row>
    <row r="261" spans="1:11" x14ac:dyDescent="0.3">
      <c r="A261" s="7" t="s">
        <v>6</v>
      </c>
      <c r="B261" s="8" t="s">
        <v>20</v>
      </c>
      <c r="C261" s="9" t="s">
        <v>309</v>
      </c>
      <c r="D261" s="8" t="s">
        <v>26</v>
      </c>
      <c r="E261" s="8">
        <v>14.486455164421301</v>
      </c>
      <c r="F261" s="10">
        <v>4.8288183881404203</v>
      </c>
      <c r="G261" s="6" t="s">
        <v>292</v>
      </c>
      <c r="H261" s="11" t="s">
        <v>20</v>
      </c>
      <c r="I261" s="12">
        <v>14.486455164421301</v>
      </c>
      <c r="J261" s="12">
        <v>1.4</v>
      </c>
      <c r="K261" s="6" t="str">
        <f t="shared" si="4"/>
        <v>SCE:ER:(2) 96in (1) Instant Start Ballast - Reduced Light Output T8 Linear Fluorescent Replacing (2) 96in T12 Linear Fluorescent:RSD</v>
      </c>
    </row>
    <row r="262" spans="1:11" x14ac:dyDescent="0.3">
      <c r="A262" s="7" t="s">
        <v>6</v>
      </c>
      <c r="B262" s="8" t="s">
        <v>20</v>
      </c>
      <c r="C262" s="9" t="s">
        <v>309</v>
      </c>
      <c r="D262" s="8" t="s">
        <v>26</v>
      </c>
      <c r="E262" s="8">
        <v>14.487954300852699</v>
      </c>
      <c r="F262" s="10">
        <v>4.8293181002842402</v>
      </c>
      <c r="G262" s="6" t="s">
        <v>292</v>
      </c>
      <c r="H262" s="11" t="s">
        <v>20</v>
      </c>
      <c r="I262" s="12">
        <v>14.487954300852699</v>
      </c>
      <c r="J262" s="12">
        <v>1.4</v>
      </c>
      <c r="K262" s="6" t="str">
        <f t="shared" si="4"/>
        <v>SCE:ER:(2) 96in (1) Instant Start Ballast - Reduced Light Output T8 Linear Fluorescent Replacing (2) 96in T12 Linear Fluorescent:RSD</v>
      </c>
    </row>
    <row r="263" spans="1:11" x14ac:dyDescent="0.3">
      <c r="A263" s="7" t="s">
        <v>6</v>
      </c>
      <c r="B263" s="8" t="s">
        <v>20</v>
      </c>
      <c r="C263" s="9" t="s">
        <v>309</v>
      </c>
      <c r="D263" s="8" t="s">
        <v>26</v>
      </c>
      <c r="E263" s="8">
        <v>14.4921535340152</v>
      </c>
      <c r="F263" s="10">
        <v>4.8307178446717201</v>
      </c>
      <c r="G263" s="6" t="s">
        <v>292</v>
      </c>
      <c r="H263" s="11" t="s">
        <v>20</v>
      </c>
      <c r="I263" s="12">
        <v>14.4921535340152</v>
      </c>
      <c r="J263" s="12">
        <v>1.4</v>
      </c>
      <c r="K263" s="6" t="str">
        <f t="shared" si="4"/>
        <v>SCE:ER:(2) 96in (1) Instant Start Ballast - Reduced Light Output T8 Linear Fluorescent Replacing (2) 96in T12 Linear Fluorescent:RSD</v>
      </c>
    </row>
    <row r="264" spans="1:11" x14ac:dyDescent="0.3">
      <c r="A264" s="7" t="s">
        <v>6</v>
      </c>
      <c r="B264" s="8" t="s">
        <v>20</v>
      </c>
      <c r="C264" s="9" t="s">
        <v>309</v>
      </c>
      <c r="D264" s="8" t="s">
        <v>26</v>
      </c>
      <c r="E264" s="8">
        <v>14.5</v>
      </c>
      <c r="F264" s="10">
        <v>4.8333333333333002</v>
      </c>
      <c r="G264" s="6" t="s">
        <v>292</v>
      </c>
      <c r="H264" s="11" t="s">
        <v>20</v>
      </c>
      <c r="I264" s="12">
        <v>14.5</v>
      </c>
      <c r="J264" s="12">
        <v>1.4</v>
      </c>
      <c r="K264" s="6" t="str">
        <f t="shared" si="4"/>
        <v>SCE:ER:(2) 96in (1) Instant Start Ballast - Reduced Light Output T8 Linear Fluorescent Replacing (2) 96in T12 Linear Fluorescent:RSD</v>
      </c>
    </row>
    <row r="265" spans="1:11" x14ac:dyDescent="0.3">
      <c r="A265" s="7" t="s">
        <v>6</v>
      </c>
      <c r="B265" s="8" t="s">
        <v>20</v>
      </c>
      <c r="C265" s="9" t="s">
        <v>309</v>
      </c>
      <c r="D265" s="8" t="s">
        <v>243</v>
      </c>
      <c r="E265" s="8">
        <v>15</v>
      </c>
      <c r="F265" s="10">
        <v>5</v>
      </c>
      <c r="G265" s="6" t="s">
        <v>292</v>
      </c>
      <c r="H265" s="11" t="s">
        <v>20</v>
      </c>
      <c r="I265" s="12">
        <v>15</v>
      </c>
      <c r="J265" s="12">
        <v>2</v>
      </c>
      <c r="K265" s="6" t="str">
        <f t="shared" si="4"/>
        <v>SCE:ER:(2) 96in (1) Instant Start Ballast - Reduced Light Output T8 Linear Fluorescent Replacing (2) 96in T12 Linear Fluorescent:RTS</v>
      </c>
    </row>
    <row r="266" spans="1:11" x14ac:dyDescent="0.3">
      <c r="A266" s="7" t="s">
        <v>6</v>
      </c>
      <c r="B266" s="8" t="s">
        <v>20</v>
      </c>
      <c r="C266" s="9" t="s">
        <v>309</v>
      </c>
      <c r="D266" s="8" t="s">
        <v>232</v>
      </c>
      <c r="E266" s="8">
        <v>15</v>
      </c>
      <c r="F266" s="10">
        <v>5</v>
      </c>
      <c r="G266" s="6" t="s">
        <v>292</v>
      </c>
      <c r="H266" s="11" t="s">
        <v>20</v>
      </c>
      <c r="I266" s="12">
        <v>15</v>
      </c>
      <c r="J266" s="12">
        <v>1.9</v>
      </c>
      <c r="K266" s="6" t="str">
        <f t="shared" si="4"/>
        <v>SCE:ER:(2) 96in (1) Instant Start Ballast - Reduced Light Output T8 Linear Fluorescent Replacing (2) 96in T12 Linear Fluorescent:S_MIC</v>
      </c>
    </row>
    <row r="267" spans="1:11" x14ac:dyDescent="0.3">
      <c r="A267" s="7" t="s">
        <v>6</v>
      </c>
      <c r="B267" s="8" t="s">
        <v>20</v>
      </c>
      <c r="C267" s="9" t="s">
        <v>310</v>
      </c>
      <c r="D267" s="8" t="s">
        <v>241</v>
      </c>
      <c r="E267" s="8">
        <v>15</v>
      </c>
      <c r="F267" s="10">
        <v>5</v>
      </c>
      <c r="G267" s="6" t="s">
        <v>292</v>
      </c>
      <c r="H267" s="11" t="s">
        <v>20</v>
      </c>
      <c r="I267" s="12">
        <v>15</v>
      </c>
      <c r="J267" s="12">
        <v>2.6</v>
      </c>
      <c r="K267" s="6" t="str">
        <f t="shared" si="4"/>
        <v>SCE:ER:(2) U-Tube (1) Instant Start Ballast - Reduced Light Output T8 Linear Flourescent Replacing (2) T12 U-Tube Fluorescent:OFS</v>
      </c>
    </row>
    <row r="268" spans="1:11" x14ac:dyDescent="0.3">
      <c r="A268" s="7" t="s">
        <v>6</v>
      </c>
      <c r="B268" s="8" t="s">
        <v>20</v>
      </c>
      <c r="C268" s="9" t="s">
        <v>310</v>
      </c>
      <c r="D268" s="8" t="s">
        <v>40</v>
      </c>
      <c r="E268" s="8">
        <v>14.5</v>
      </c>
      <c r="F268" s="10">
        <v>4.8000001907348597</v>
      </c>
      <c r="G268" s="6" t="s">
        <v>292</v>
      </c>
      <c r="H268" s="11" t="s">
        <v>20</v>
      </c>
      <c r="I268" s="12">
        <v>14.5</v>
      </c>
      <c r="J268" s="12">
        <v>1.4</v>
      </c>
      <c r="K268" s="6" t="str">
        <f t="shared" si="4"/>
        <v>SCE:ER:(2) U-Tube (1) Instant Start Ballast - Reduced Light Output T8 Linear Flourescent Replacing (2) T12 U-Tube Fluorescent:RFF</v>
      </c>
    </row>
    <row r="269" spans="1:11" x14ac:dyDescent="0.3">
      <c r="A269" s="7" t="s">
        <v>6</v>
      </c>
      <c r="B269" s="8" t="s">
        <v>20</v>
      </c>
      <c r="C269" s="9" t="s">
        <v>310</v>
      </c>
      <c r="D269" s="8" t="s">
        <v>40</v>
      </c>
      <c r="E269" s="8">
        <v>14.5</v>
      </c>
      <c r="F269" s="10">
        <v>4.8333333333333002</v>
      </c>
      <c r="G269" s="6" t="s">
        <v>292</v>
      </c>
      <c r="H269" s="11" t="s">
        <v>20</v>
      </c>
      <c r="I269" s="12">
        <v>14.5</v>
      </c>
      <c r="J269" s="12">
        <v>1.4</v>
      </c>
      <c r="K269" s="6" t="str">
        <f t="shared" si="4"/>
        <v>SCE:ER:(2) U-Tube (1) Instant Start Ballast - Reduced Light Output T8 Linear Flourescent Replacing (2) T12 U-Tube Fluorescent:RFF</v>
      </c>
    </row>
    <row r="270" spans="1:11" x14ac:dyDescent="0.3">
      <c r="A270" s="7" t="s">
        <v>6</v>
      </c>
      <c r="B270" s="8" t="s">
        <v>20</v>
      </c>
      <c r="C270" s="9" t="s">
        <v>310</v>
      </c>
      <c r="D270" s="8" t="s">
        <v>26</v>
      </c>
      <c r="E270" s="8">
        <v>14.5</v>
      </c>
      <c r="F270" s="10">
        <v>4.8000001907348597</v>
      </c>
      <c r="G270" s="6" t="s">
        <v>292</v>
      </c>
      <c r="H270" s="11" t="s">
        <v>20</v>
      </c>
      <c r="I270" s="12">
        <v>14.5</v>
      </c>
      <c r="J270" s="12">
        <v>1.4</v>
      </c>
      <c r="K270" s="6" t="str">
        <f t="shared" si="4"/>
        <v>SCE:ER:(2) U-Tube (1) Instant Start Ballast - Reduced Light Output T8 Linear Flourescent Replacing (2) T12 U-Tube Fluorescent:RSD</v>
      </c>
    </row>
    <row r="271" spans="1:11" x14ac:dyDescent="0.3">
      <c r="A271" s="7" t="s">
        <v>6</v>
      </c>
      <c r="B271" s="8" t="s">
        <v>20</v>
      </c>
      <c r="C271" s="9" t="s">
        <v>310</v>
      </c>
      <c r="D271" s="8" t="s">
        <v>26</v>
      </c>
      <c r="E271" s="8">
        <v>14.5</v>
      </c>
      <c r="F271" s="10">
        <v>4.8333333333333002</v>
      </c>
      <c r="G271" s="6" t="s">
        <v>292</v>
      </c>
      <c r="H271" s="11" t="s">
        <v>20</v>
      </c>
      <c r="I271" s="12">
        <v>14.5</v>
      </c>
      <c r="J271" s="12">
        <v>1.4</v>
      </c>
      <c r="K271" s="6" t="str">
        <f t="shared" si="4"/>
        <v>SCE:ER:(2) U-Tube (1) Instant Start Ballast - Reduced Light Output T8 Linear Flourescent Replacing (2) T12 U-Tube Fluorescent:RSD</v>
      </c>
    </row>
    <row r="272" spans="1:11" x14ac:dyDescent="0.3">
      <c r="A272" s="7" t="s">
        <v>6</v>
      </c>
      <c r="B272" s="8" t="s">
        <v>20</v>
      </c>
      <c r="C272" s="9" t="s">
        <v>310</v>
      </c>
      <c r="D272" s="8" t="s">
        <v>243</v>
      </c>
      <c r="E272" s="8">
        <v>15</v>
      </c>
      <c r="F272" s="10">
        <v>5</v>
      </c>
      <c r="G272" s="6" t="s">
        <v>292</v>
      </c>
      <c r="H272" s="11" t="s">
        <v>20</v>
      </c>
      <c r="I272" s="12">
        <v>15</v>
      </c>
      <c r="J272" s="12">
        <v>2</v>
      </c>
      <c r="K272" s="6" t="str">
        <f t="shared" si="4"/>
        <v>SCE:ER:(2) U-Tube (1) Instant Start Ballast - Reduced Light Output T8 Linear Flourescent Replacing (2) T12 U-Tube Fluorescent:RTS</v>
      </c>
    </row>
    <row r="273" spans="1:11" x14ac:dyDescent="0.3">
      <c r="A273" s="7" t="s">
        <v>6</v>
      </c>
      <c r="B273" s="8" t="s">
        <v>20</v>
      </c>
      <c r="C273" s="9" t="s">
        <v>310</v>
      </c>
      <c r="D273" s="8" t="s">
        <v>232</v>
      </c>
      <c r="E273" s="8">
        <v>15</v>
      </c>
      <c r="F273" s="10">
        <v>5</v>
      </c>
      <c r="G273" s="6" t="s">
        <v>292</v>
      </c>
      <c r="H273" s="11" t="s">
        <v>20</v>
      </c>
      <c r="I273" s="12">
        <v>15</v>
      </c>
      <c r="J273" s="12">
        <v>1.9</v>
      </c>
      <c r="K273" s="6" t="str">
        <f t="shared" si="4"/>
        <v>SCE:ER:(2) U-Tube (1) Instant Start Ballast - Reduced Light Output T8 Linear Flourescent Replacing (2) T12 U-Tube Fluorescent:S_MIC</v>
      </c>
    </row>
    <row r="274" spans="1:11" x14ac:dyDescent="0.3">
      <c r="A274" s="7" t="s">
        <v>6</v>
      </c>
      <c r="B274" s="8" t="s">
        <v>20</v>
      </c>
      <c r="C274" s="9" t="s">
        <v>311</v>
      </c>
      <c r="D274" s="8" t="s">
        <v>243</v>
      </c>
      <c r="E274" s="8">
        <v>15</v>
      </c>
      <c r="F274" s="10">
        <v>5</v>
      </c>
      <c r="G274" s="6" t="s">
        <v>292</v>
      </c>
      <c r="H274" s="11" t="s">
        <v>20</v>
      </c>
      <c r="I274" s="12">
        <v>15</v>
      </c>
      <c r="J274" s="12">
        <v>2</v>
      </c>
      <c r="K274" s="6" t="str">
        <f t="shared" si="4"/>
        <v>SCE:ER:(3) 48in (1) Instant Start Ballast - Normal Light Output T8 Linear Fluorescent Replacing (3) 48in T12 Linear Fluorescent:RTS</v>
      </c>
    </row>
    <row r="275" spans="1:11" x14ac:dyDescent="0.3">
      <c r="A275" s="7" t="s">
        <v>6</v>
      </c>
      <c r="B275" s="8" t="s">
        <v>20</v>
      </c>
      <c r="C275" s="9" t="s">
        <v>311</v>
      </c>
      <c r="D275" s="8" t="s">
        <v>232</v>
      </c>
      <c r="E275" s="8">
        <v>15</v>
      </c>
      <c r="F275" s="10">
        <v>5</v>
      </c>
      <c r="G275" s="6" t="s">
        <v>292</v>
      </c>
      <c r="H275" s="11" t="s">
        <v>20</v>
      </c>
      <c r="I275" s="12">
        <v>15</v>
      </c>
      <c r="J275" s="12">
        <v>1.9</v>
      </c>
      <c r="K275" s="6" t="str">
        <f t="shared" si="4"/>
        <v>SCE:ER:(3) 48in (1) Instant Start Ballast - Normal Light Output T8 Linear Fluorescent Replacing (3) 48in T12 Linear Fluorescent:S_MIC</v>
      </c>
    </row>
    <row r="276" spans="1:11" x14ac:dyDescent="0.3">
      <c r="A276" s="7" t="s">
        <v>6</v>
      </c>
      <c r="B276" s="8" t="s">
        <v>20</v>
      </c>
      <c r="C276" s="9" t="s">
        <v>312</v>
      </c>
      <c r="D276" s="8" t="s">
        <v>247</v>
      </c>
      <c r="E276" s="8">
        <v>15</v>
      </c>
      <c r="F276" s="10">
        <v>5</v>
      </c>
      <c r="G276" s="6" t="s">
        <v>292</v>
      </c>
      <c r="H276" s="11" t="s">
        <v>20</v>
      </c>
      <c r="I276" s="12">
        <v>15</v>
      </c>
      <c r="J276" s="12">
        <v>2</v>
      </c>
      <c r="K276" s="6" t="str">
        <f t="shared" si="4"/>
        <v>SCE:ER:(3) 48in (2) Instant Start Ballast - Reduced Light Output T8 Linear Fluorescent Replacing (3) 48in T12 Linear Fluorescent:CNC</v>
      </c>
    </row>
    <row r="277" spans="1:11" x14ac:dyDescent="0.3">
      <c r="A277" s="7" t="s">
        <v>6</v>
      </c>
      <c r="B277" s="8" t="s">
        <v>20</v>
      </c>
      <c r="C277" s="9" t="s">
        <v>312</v>
      </c>
      <c r="D277" s="8" t="s">
        <v>241</v>
      </c>
      <c r="E277" s="8">
        <v>15</v>
      </c>
      <c r="F277" s="10">
        <v>5</v>
      </c>
      <c r="G277" s="6" t="s">
        <v>292</v>
      </c>
      <c r="H277" s="11" t="s">
        <v>20</v>
      </c>
      <c r="I277" s="12">
        <v>15</v>
      </c>
      <c r="J277" s="12">
        <v>2.6</v>
      </c>
      <c r="K277" s="6" t="str">
        <f t="shared" si="4"/>
        <v>SCE:ER:(3) 48in (2) Instant Start Ballast - Reduced Light Output T8 Linear Fluorescent Replacing (3) 48in T12 Linear Fluorescent:OFS</v>
      </c>
    </row>
    <row r="278" spans="1:11" x14ac:dyDescent="0.3">
      <c r="A278" s="7" t="s">
        <v>6</v>
      </c>
      <c r="B278" s="8" t="s">
        <v>20</v>
      </c>
      <c r="C278" s="9" t="s">
        <v>312</v>
      </c>
      <c r="D278" s="8" t="s">
        <v>26</v>
      </c>
      <c r="E278" s="8">
        <v>14.4921535340152</v>
      </c>
      <c r="F278" s="10">
        <v>4.8307178446717201</v>
      </c>
      <c r="G278" s="6" t="s">
        <v>292</v>
      </c>
      <c r="H278" s="11" t="s">
        <v>20</v>
      </c>
      <c r="I278" s="12">
        <v>14.4921535340152</v>
      </c>
      <c r="J278" s="12">
        <v>1.4</v>
      </c>
      <c r="K278" s="6" t="str">
        <f t="shared" si="4"/>
        <v>SCE:ER:(3) 48in (2) Instant Start Ballast - Reduced Light Output T8 Linear Fluorescent Replacing (3) 48in T12 Linear Fluorescent:RSD</v>
      </c>
    </row>
    <row r="279" spans="1:11" x14ac:dyDescent="0.3">
      <c r="A279" s="7" t="s">
        <v>6</v>
      </c>
      <c r="B279" s="8" t="s">
        <v>20</v>
      </c>
      <c r="C279" s="9" t="s">
        <v>312</v>
      </c>
      <c r="D279" s="8" t="s">
        <v>243</v>
      </c>
      <c r="E279" s="8">
        <v>15</v>
      </c>
      <c r="F279" s="10">
        <v>5</v>
      </c>
      <c r="G279" s="6" t="s">
        <v>292</v>
      </c>
      <c r="H279" s="11" t="s">
        <v>20</v>
      </c>
      <c r="I279" s="12">
        <v>15</v>
      </c>
      <c r="J279" s="12">
        <v>2</v>
      </c>
      <c r="K279" s="6" t="str">
        <f t="shared" si="4"/>
        <v>SCE:ER:(3) 48in (2) Instant Start Ballast - Reduced Light Output T8 Linear Fluorescent Replacing (3) 48in T12 Linear Fluorescent:RTS</v>
      </c>
    </row>
    <row r="280" spans="1:11" x14ac:dyDescent="0.3">
      <c r="A280" s="7" t="s">
        <v>6</v>
      </c>
      <c r="B280" s="8" t="s">
        <v>20</v>
      </c>
      <c r="C280" s="9" t="s">
        <v>312</v>
      </c>
      <c r="D280" s="8" t="s">
        <v>232</v>
      </c>
      <c r="E280" s="8">
        <v>15</v>
      </c>
      <c r="F280" s="10">
        <v>5</v>
      </c>
      <c r="G280" s="6" t="s">
        <v>292</v>
      </c>
      <c r="H280" s="11" t="s">
        <v>20</v>
      </c>
      <c r="I280" s="12">
        <v>15</v>
      </c>
      <c r="J280" s="12">
        <v>1.9</v>
      </c>
      <c r="K280" s="6" t="str">
        <f t="shared" si="4"/>
        <v>SCE:ER:(3) 48in (2) Instant Start Ballast - Reduced Light Output T8 Linear Fluorescent Replacing (3) 48in T12 Linear Fluorescent:S_MIC</v>
      </c>
    </row>
    <row r="281" spans="1:11" x14ac:dyDescent="0.3">
      <c r="A281" s="7" t="s">
        <v>6</v>
      </c>
      <c r="B281" s="8" t="s">
        <v>20</v>
      </c>
      <c r="C281" s="9" t="s">
        <v>313</v>
      </c>
      <c r="D281" s="8" t="s">
        <v>247</v>
      </c>
      <c r="E281" s="8">
        <v>15</v>
      </c>
      <c r="F281" s="10">
        <v>5</v>
      </c>
      <c r="G281" s="6" t="s">
        <v>292</v>
      </c>
      <c r="H281" s="11" t="s">
        <v>20</v>
      </c>
      <c r="I281" s="12">
        <v>15</v>
      </c>
      <c r="J281" s="12">
        <v>2</v>
      </c>
      <c r="K281" s="6" t="str">
        <f t="shared" si="4"/>
        <v>SCE:ER:(4) 48in (1) Instant Start Ballast - Reduced Light Output T8 Linear Fluorescent Replacing (2) 96in T12 Linear Fluorescent:CNC</v>
      </c>
    </row>
    <row r="282" spans="1:11" x14ac:dyDescent="0.3">
      <c r="A282" s="7" t="s">
        <v>6</v>
      </c>
      <c r="B282" s="8" t="s">
        <v>20</v>
      </c>
      <c r="C282" s="9" t="s">
        <v>313</v>
      </c>
      <c r="D282" s="8" t="s">
        <v>241</v>
      </c>
      <c r="E282" s="8">
        <v>15</v>
      </c>
      <c r="F282" s="10">
        <v>5</v>
      </c>
      <c r="G282" s="6" t="s">
        <v>292</v>
      </c>
      <c r="H282" s="11" t="s">
        <v>20</v>
      </c>
      <c r="I282" s="12">
        <v>15</v>
      </c>
      <c r="J282" s="12">
        <v>2.6</v>
      </c>
      <c r="K282" s="6" t="str">
        <f t="shared" si="4"/>
        <v>SCE:ER:(4) 48in (1) Instant Start Ballast - Reduced Light Output T8 Linear Fluorescent Replacing (2) 96in T12 Linear Fluorescent:OFS</v>
      </c>
    </row>
    <row r="283" spans="1:11" x14ac:dyDescent="0.3">
      <c r="A283" s="7" t="s">
        <v>6</v>
      </c>
      <c r="B283" s="8" t="s">
        <v>20</v>
      </c>
      <c r="C283" s="9" t="s">
        <v>313</v>
      </c>
      <c r="D283" s="8" t="s">
        <v>40</v>
      </c>
      <c r="E283" s="8">
        <v>14.5</v>
      </c>
      <c r="F283" s="10">
        <v>4.8333333333333002</v>
      </c>
      <c r="G283" s="6" t="s">
        <v>292</v>
      </c>
      <c r="H283" s="11" t="s">
        <v>20</v>
      </c>
      <c r="I283" s="12">
        <v>14.5</v>
      </c>
      <c r="J283" s="12">
        <v>1.4</v>
      </c>
      <c r="K283" s="6" t="str">
        <f t="shared" si="4"/>
        <v>SCE:ER:(4) 48in (1) Instant Start Ballast - Reduced Light Output T8 Linear Fluorescent Replacing (2) 96in T12 Linear Fluorescent:RFF</v>
      </c>
    </row>
    <row r="284" spans="1:11" x14ac:dyDescent="0.3">
      <c r="A284" s="7" t="s">
        <v>6</v>
      </c>
      <c r="B284" s="8" t="s">
        <v>20</v>
      </c>
      <c r="C284" s="9" t="s">
        <v>313</v>
      </c>
      <c r="D284" s="8" t="s">
        <v>26</v>
      </c>
      <c r="E284" s="8">
        <v>14.5</v>
      </c>
      <c r="F284" s="10">
        <v>4.8000001907348597</v>
      </c>
      <c r="G284" s="6" t="s">
        <v>292</v>
      </c>
      <c r="H284" s="11" t="s">
        <v>20</v>
      </c>
      <c r="I284" s="12">
        <v>14.5</v>
      </c>
      <c r="J284" s="12">
        <v>1.4</v>
      </c>
      <c r="K284" s="6" t="str">
        <f t="shared" si="4"/>
        <v>SCE:ER:(4) 48in (1) Instant Start Ballast - Reduced Light Output T8 Linear Fluorescent Replacing (2) 96in T12 Linear Fluorescent:RSD</v>
      </c>
    </row>
    <row r="285" spans="1:11" x14ac:dyDescent="0.3">
      <c r="A285" s="7" t="s">
        <v>6</v>
      </c>
      <c r="B285" s="8" t="s">
        <v>20</v>
      </c>
      <c r="C285" s="9" t="s">
        <v>313</v>
      </c>
      <c r="D285" s="8" t="s">
        <v>26</v>
      </c>
      <c r="E285" s="8">
        <v>14.5</v>
      </c>
      <c r="F285" s="10">
        <v>4.8333333333333002</v>
      </c>
      <c r="G285" s="6" t="s">
        <v>292</v>
      </c>
      <c r="H285" s="11" t="s">
        <v>20</v>
      </c>
      <c r="I285" s="12">
        <v>14.5</v>
      </c>
      <c r="J285" s="12">
        <v>1.4</v>
      </c>
      <c r="K285" s="6" t="str">
        <f t="shared" si="4"/>
        <v>SCE:ER:(4) 48in (1) Instant Start Ballast - Reduced Light Output T8 Linear Fluorescent Replacing (2) 96in T12 Linear Fluorescent:RSD</v>
      </c>
    </row>
    <row r="286" spans="1:11" x14ac:dyDescent="0.3">
      <c r="A286" s="7" t="s">
        <v>6</v>
      </c>
      <c r="B286" s="8" t="s">
        <v>20</v>
      </c>
      <c r="C286" s="9" t="s">
        <v>313</v>
      </c>
      <c r="D286" s="8" t="s">
        <v>243</v>
      </c>
      <c r="E286" s="8">
        <v>15</v>
      </c>
      <c r="F286" s="10">
        <v>5</v>
      </c>
      <c r="G286" s="6" t="s">
        <v>292</v>
      </c>
      <c r="H286" s="11" t="s">
        <v>20</v>
      </c>
      <c r="I286" s="12">
        <v>15</v>
      </c>
      <c r="J286" s="12">
        <v>2</v>
      </c>
      <c r="K286" s="6" t="str">
        <f t="shared" si="4"/>
        <v>SCE:ER:(4) 48in (1) Instant Start Ballast - Reduced Light Output T8 Linear Fluorescent Replacing (2) 96in T12 Linear Fluorescent:RTS</v>
      </c>
    </row>
    <row r="287" spans="1:11" x14ac:dyDescent="0.3">
      <c r="A287" s="7" t="s">
        <v>6</v>
      </c>
      <c r="B287" s="8" t="s">
        <v>20</v>
      </c>
      <c r="C287" s="9" t="s">
        <v>313</v>
      </c>
      <c r="D287" s="8" t="s">
        <v>232</v>
      </c>
      <c r="E287" s="8">
        <v>15</v>
      </c>
      <c r="F287" s="10">
        <v>5</v>
      </c>
      <c r="G287" s="6" t="s">
        <v>292</v>
      </c>
      <c r="H287" s="11" t="s">
        <v>20</v>
      </c>
      <c r="I287" s="12">
        <v>15</v>
      </c>
      <c r="J287" s="12">
        <v>1.9</v>
      </c>
      <c r="K287" s="6" t="str">
        <f t="shared" si="4"/>
        <v>SCE:ER:(4) 48in (1) Instant Start Ballast - Reduced Light Output T8 Linear Fluorescent Replacing (2) 96in T12 Linear Fluorescent:S_MIC</v>
      </c>
    </row>
    <row r="288" spans="1:11" x14ac:dyDescent="0.3">
      <c r="A288" s="7" t="s">
        <v>6</v>
      </c>
      <c r="B288" s="8" t="s">
        <v>20</v>
      </c>
      <c r="C288" s="9" t="s">
        <v>314</v>
      </c>
      <c r="D288" s="8" t="s">
        <v>263</v>
      </c>
      <c r="E288" s="8">
        <v>15</v>
      </c>
      <c r="F288" s="10">
        <v>5</v>
      </c>
      <c r="G288" s="6" t="s">
        <v>292</v>
      </c>
      <c r="H288" s="11" t="s">
        <v>20</v>
      </c>
      <c r="I288" s="12">
        <v>15</v>
      </c>
      <c r="J288" s="12">
        <v>2.6</v>
      </c>
      <c r="K288" s="6" t="str">
        <f t="shared" si="4"/>
        <v>SCE:ER:(4) 48in (1) Instant Start Ballast - Reduced Light Output T8 Linear Fluorescent Replacing (4) 48in T12 Linear Fluorescent:ASM</v>
      </c>
    </row>
    <row r="289" spans="1:11" x14ac:dyDescent="0.3">
      <c r="A289" s="7" t="s">
        <v>6</v>
      </c>
      <c r="B289" s="8" t="s">
        <v>20</v>
      </c>
      <c r="C289" s="9" t="s">
        <v>314</v>
      </c>
      <c r="D289" s="8" t="s">
        <v>247</v>
      </c>
      <c r="E289" s="8">
        <v>15</v>
      </c>
      <c r="F289" s="10">
        <v>5</v>
      </c>
      <c r="G289" s="6" t="s">
        <v>292</v>
      </c>
      <c r="H289" s="11" t="s">
        <v>20</v>
      </c>
      <c r="I289" s="12">
        <v>15</v>
      </c>
      <c r="J289" s="12">
        <v>2</v>
      </c>
      <c r="K289" s="6" t="str">
        <f t="shared" si="4"/>
        <v>SCE:ER:(4) 48in (1) Instant Start Ballast - Reduced Light Output T8 Linear Fluorescent Replacing (4) 48in T12 Linear Fluorescent:CNC</v>
      </c>
    </row>
    <row r="290" spans="1:11" x14ac:dyDescent="0.3">
      <c r="A290" s="7" t="s">
        <v>6</v>
      </c>
      <c r="B290" s="8" t="s">
        <v>20</v>
      </c>
      <c r="C290" s="9" t="s">
        <v>314</v>
      </c>
      <c r="D290" s="8" t="s">
        <v>238</v>
      </c>
      <c r="E290" s="8">
        <v>14.3999996185303</v>
      </c>
      <c r="F290" s="10">
        <v>4.7999998728433999</v>
      </c>
      <c r="G290" s="6" t="s">
        <v>292</v>
      </c>
      <c r="H290" s="11" t="s">
        <v>20</v>
      </c>
      <c r="I290" s="12">
        <v>14.3999996185303</v>
      </c>
      <c r="J290" s="12">
        <v>1.4</v>
      </c>
      <c r="K290" s="6" t="str">
        <f t="shared" si="4"/>
        <v>SCE:ER:(4) 48in (1) Instant Start Ballast - Reduced Light Output T8 Linear Fluorescent Replacing (4) 48in T12 Linear Fluorescent:GRO</v>
      </c>
    </row>
    <row r="291" spans="1:11" x14ac:dyDescent="0.3">
      <c r="A291" s="7" t="s">
        <v>6</v>
      </c>
      <c r="B291" s="8" t="s">
        <v>20</v>
      </c>
      <c r="C291" s="9" t="s">
        <v>314</v>
      </c>
      <c r="D291" s="8" t="s">
        <v>241</v>
      </c>
      <c r="E291" s="8">
        <v>15</v>
      </c>
      <c r="F291" s="10">
        <v>5</v>
      </c>
      <c r="G291" s="6" t="s">
        <v>292</v>
      </c>
      <c r="H291" s="11" t="s">
        <v>20</v>
      </c>
      <c r="I291" s="12">
        <v>15</v>
      </c>
      <c r="J291" s="12">
        <v>2.6</v>
      </c>
      <c r="K291" s="6" t="str">
        <f t="shared" si="4"/>
        <v>SCE:ER:(4) 48in (1) Instant Start Ballast - Reduced Light Output T8 Linear Fluorescent Replacing (4) 48in T12 Linear Fluorescent:OFS</v>
      </c>
    </row>
    <row r="292" spans="1:11" x14ac:dyDescent="0.3">
      <c r="A292" s="7" t="s">
        <v>6</v>
      </c>
      <c r="B292" s="8" t="s">
        <v>20</v>
      </c>
      <c r="C292" s="9" t="s">
        <v>314</v>
      </c>
      <c r="D292" s="8" t="s">
        <v>40</v>
      </c>
      <c r="E292" s="8">
        <v>14.5</v>
      </c>
      <c r="F292" s="10">
        <v>4.8000001907348597</v>
      </c>
      <c r="G292" s="6" t="s">
        <v>292</v>
      </c>
      <c r="H292" s="11" t="s">
        <v>20</v>
      </c>
      <c r="I292" s="12">
        <v>14.5</v>
      </c>
      <c r="J292" s="12">
        <v>1.4</v>
      </c>
      <c r="K292" s="6" t="str">
        <f t="shared" si="4"/>
        <v>SCE:ER:(4) 48in (1) Instant Start Ballast - Reduced Light Output T8 Linear Fluorescent Replacing (4) 48in T12 Linear Fluorescent:RFF</v>
      </c>
    </row>
    <row r="293" spans="1:11" x14ac:dyDescent="0.3">
      <c r="A293" s="7" t="s">
        <v>6</v>
      </c>
      <c r="B293" s="8" t="s">
        <v>20</v>
      </c>
      <c r="C293" s="9" t="s">
        <v>314</v>
      </c>
      <c r="D293" s="8" t="s">
        <v>40</v>
      </c>
      <c r="E293" s="8">
        <v>14.5</v>
      </c>
      <c r="F293" s="10">
        <v>4.8333333333333002</v>
      </c>
      <c r="G293" s="6" t="s">
        <v>292</v>
      </c>
      <c r="H293" s="11" t="s">
        <v>20</v>
      </c>
      <c r="I293" s="12">
        <v>14.5</v>
      </c>
      <c r="J293" s="12">
        <v>1.4</v>
      </c>
      <c r="K293" s="6" t="str">
        <f t="shared" si="4"/>
        <v>SCE:ER:(4) 48in (1) Instant Start Ballast - Reduced Light Output T8 Linear Fluorescent Replacing (4) 48in T12 Linear Fluorescent:RFF</v>
      </c>
    </row>
    <row r="294" spans="1:11" x14ac:dyDescent="0.3">
      <c r="A294" s="7" t="s">
        <v>6</v>
      </c>
      <c r="B294" s="8" t="s">
        <v>20</v>
      </c>
      <c r="C294" s="9" t="s">
        <v>314</v>
      </c>
      <c r="D294" s="8" t="s">
        <v>26</v>
      </c>
      <c r="E294" s="8">
        <v>14.5</v>
      </c>
      <c r="F294" s="10">
        <v>4.8000001907348597</v>
      </c>
      <c r="G294" s="6" t="s">
        <v>292</v>
      </c>
      <c r="H294" s="11" t="s">
        <v>20</v>
      </c>
      <c r="I294" s="12">
        <v>14.5</v>
      </c>
      <c r="J294" s="12">
        <v>1.4</v>
      </c>
      <c r="K294" s="6" t="str">
        <f t="shared" si="4"/>
        <v>SCE:ER:(4) 48in (1) Instant Start Ballast - Reduced Light Output T8 Linear Fluorescent Replacing (4) 48in T12 Linear Fluorescent:RSD</v>
      </c>
    </row>
    <row r="295" spans="1:11" x14ac:dyDescent="0.3">
      <c r="A295" s="7" t="s">
        <v>6</v>
      </c>
      <c r="B295" s="8" t="s">
        <v>20</v>
      </c>
      <c r="C295" s="9" t="s">
        <v>314</v>
      </c>
      <c r="D295" s="8" t="s">
        <v>26</v>
      </c>
      <c r="E295" s="8">
        <v>14.4921535340152</v>
      </c>
      <c r="F295" s="10">
        <v>4.8307178446717201</v>
      </c>
      <c r="G295" s="6" t="s">
        <v>292</v>
      </c>
      <c r="H295" s="11" t="s">
        <v>20</v>
      </c>
      <c r="I295" s="12">
        <v>14.4921535340152</v>
      </c>
      <c r="J295" s="12">
        <v>1.4</v>
      </c>
      <c r="K295" s="6" t="str">
        <f t="shared" si="4"/>
        <v>SCE:ER:(4) 48in (1) Instant Start Ballast - Reduced Light Output T8 Linear Fluorescent Replacing (4) 48in T12 Linear Fluorescent:RSD</v>
      </c>
    </row>
    <row r="296" spans="1:11" x14ac:dyDescent="0.3">
      <c r="A296" s="7" t="s">
        <v>6</v>
      </c>
      <c r="B296" s="8" t="s">
        <v>20</v>
      </c>
      <c r="C296" s="9" t="s">
        <v>314</v>
      </c>
      <c r="D296" s="8" t="s">
        <v>26</v>
      </c>
      <c r="E296" s="8">
        <v>14.5</v>
      </c>
      <c r="F296" s="10">
        <v>4.8333333333333002</v>
      </c>
      <c r="G296" s="6" t="s">
        <v>292</v>
      </c>
      <c r="H296" s="11" t="s">
        <v>20</v>
      </c>
      <c r="I296" s="12">
        <v>14.5</v>
      </c>
      <c r="J296" s="12">
        <v>1.4</v>
      </c>
      <c r="K296" s="6" t="str">
        <f t="shared" si="4"/>
        <v>SCE:ER:(4) 48in (1) Instant Start Ballast - Reduced Light Output T8 Linear Fluorescent Replacing (4) 48in T12 Linear Fluorescent:RSD</v>
      </c>
    </row>
    <row r="297" spans="1:11" x14ac:dyDescent="0.3">
      <c r="A297" s="7" t="s">
        <v>6</v>
      </c>
      <c r="B297" s="8" t="s">
        <v>20</v>
      </c>
      <c r="C297" s="9" t="s">
        <v>314</v>
      </c>
      <c r="D297" s="8" t="s">
        <v>243</v>
      </c>
      <c r="E297" s="8">
        <v>15</v>
      </c>
      <c r="F297" s="10">
        <v>5</v>
      </c>
      <c r="G297" s="6" t="s">
        <v>292</v>
      </c>
      <c r="H297" s="11" t="s">
        <v>20</v>
      </c>
      <c r="I297" s="12">
        <v>15</v>
      </c>
      <c r="J297" s="12">
        <v>2</v>
      </c>
      <c r="K297" s="6" t="str">
        <f t="shared" si="4"/>
        <v>SCE:ER:(4) 48in (1) Instant Start Ballast - Reduced Light Output T8 Linear Fluorescent Replacing (4) 48in T12 Linear Fluorescent:RTS</v>
      </c>
    </row>
    <row r="298" spans="1:11" x14ac:dyDescent="0.3">
      <c r="A298" s="7" t="s">
        <v>6</v>
      </c>
      <c r="B298" s="8" t="s">
        <v>20</v>
      </c>
      <c r="C298" s="9" t="s">
        <v>314</v>
      </c>
      <c r="D298" s="8" t="s">
        <v>232</v>
      </c>
      <c r="E298" s="8">
        <v>15</v>
      </c>
      <c r="F298" s="10">
        <v>5</v>
      </c>
      <c r="G298" s="6" t="s">
        <v>292</v>
      </c>
      <c r="H298" s="11" t="s">
        <v>20</v>
      </c>
      <c r="I298" s="12">
        <v>15</v>
      </c>
      <c r="J298" s="12">
        <v>1.9</v>
      </c>
      <c r="K298" s="6" t="str">
        <f t="shared" si="4"/>
        <v>SCE:ER:(4) 48in (1) Instant Start Ballast - Reduced Light Output T8 Linear Fluorescent Replacing (4) 48in T12 Linear Fluorescent:S_MIC</v>
      </c>
    </row>
    <row r="299" spans="1:11" x14ac:dyDescent="0.3">
      <c r="A299" s="7" t="s">
        <v>6</v>
      </c>
      <c r="B299" s="8" t="s">
        <v>20</v>
      </c>
      <c r="C299" s="9" t="s">
        <v>315</v>
      </c>
      <c r="D299" s="8" t="s">
        <v>247</v>
      </c>
      <c r="E299" s="8">
        <v>15</v>
      </c>
      <c r="F299" s="10">
        <v>5</v>
      </c>
      <c r="G299" s="6" t="s">
        <v>292</v>
      </c>
      <c r="H299" s="11" t="s">
        <v>20</v>
      </c>
      <c r="I299" s="12">
        <v>15</v>
      </c>
      <c r="J299" s="12">
        <v>2</v>
      </c>
      <c r="K299" s="6" t="str">
        <f t="shared" si="4"/>
        <v>SCE:ER:(4) 48in (1) Premium Instant Start Ballast - Reduced Light Output T8 Linear Flourescent Replacing (2) 96in T12 Linear Fluorescent:CNC</v>
      </c>
    </row>
    <row r="300" spans="1:11" x14ac:dyDescent="0.3">
      <c r="A300" s="7" t="s">
        <v>6</v>
      </c>
      <c r="B300" s="8" t="s">
        <v>20</v>
      </c>
      <c r="C300" s="9" t="s">
        <v>315</v>
      </c>
      <c r="D300" s="8" t="s">
        <v>238</v>
      </c>
      <c r="E300" s="8">
        <v>14.3999996185303</v>
      </c>
      <c r="F300" s="10">
        <v>4.7999998728433999</v>
      </c>
      <c r="G300" s="6" t="s">
        <v>292</v>
      </c>
      <c r="H300" s="11" t="s">
        <v>20</v>
      </c>
      <c r="I300" s="12">
        <v>14.3999996185303</v>
      </c>
      <c r="J300" s="12">
        <v>1.4</v>
      </c>
      <c r="K300" s="6" t="str">
        <f t="shared" si="4"/>
        <v>SCE:ER:(4) 48in (1) Premium Instant Start Ballast - Reduced Light Output T8 Linear Flourescent Replacing (2) 96in T12 Linear Fluorescent:GRO</v>
      </c>
    </row>
    <row r="301" spans="1:11" x14ac:dyDescent="0.3">
      <c r="A301" s="7" t="s">
        <v>6</v>
      </c>
      <c r="B301" s="8" t="s">
        <v>20</v>
      </c>
      <c r="C301" s="9" t="s">
        <v>315</v>
      </c>
      <c r="D301" s="8" t="s">
        <v>269</v>
      </c>
      <c r="E301" s="8">
        <v>15</v>
      </c>
      <c r="F301" s="10">
        <v>5</v>
      </c>
      <c r="G301" s="6" t="s">
        <v>292</v>
      </c>
      <c r="H301" s="11" t="s">
        <v>20</v>
      </c>
      <c r="I301" s="12">
        <v>15</v>
      </c>
      <c r="J301" s="12">
        <v>1.6</v>
      </c>
      <c r="K301" s="6" t="str">
        <f t="shared" si="4"/>
        <v>SCE:ER:(4) 48in (1) Premium Instant Start Ballast - Reduced Light Output T8 Linear Flourescent Replacing (2) 96in T12 Linear Fluorescent:NRS</v>
      </c>
    </row>
    <row r="302" spans="1:11" x14ac:dyDescent="0.3">
      <c r="A302" s="7" t="s">
        <v>6</v>
      </c>
      <c r="B302" s="8" t="s">
        <v>20</v>
      </c>
      <c r="C302" s="9" t="s">
        <v>315</v>
      </c>
      <c r="D302" s="8" t="s">
        <v>40</v>
      </c>
      <c r="E302" s="8">
        <v>14.5</v>
      </c>
      <c r="F302" s="10">
        <v>4.8000001907348597</v>
      </c>
      <c r="G302" s="6" t="s">
        <v>292</v>
      </c>
      <c r="H302" s="11" t="s">
        <v>20</v>
      </c>
      <c r="I302" s="12">
        <v>14.5</v>
      </c>
      <c r="J302" s="12">
        <v>1.4</v>
      </c>
      <c r="K302" s="6" t="str">
        <f t="shared" si="4"/>
        <v>SCE:ER:(4) 48in (1) Premium Instant Start Ballast - Reduced Light Output T8 Linear Flourescent Replacing (2) 96in T12 Linear Fluorescent:RFF</v>
      </c>
    </row>
    <row r="303" spans="1:11" x14ac:dyDescent="0.3">
      <c r="A303" s="7" t="s">
        <v>6</v>
      </c>
      <c r="B303" s="8" t="s">
        <v>20</v>
      </c>
      <c r="C303" s="9" t="s">
        <v>315</v>
      </c>
      <c r="D303" s="8" t="s">
        <v>26</v>
      </c>
      <c r="E303" s="8">
        <v>14.5</v>
      </c>
      <c r="F303" s="10">
        <v>4.8000001907348597</v>
      </c>
      <c r="G303" s="6" t="s">
        <v>292</v>
      </c>
      <c r="H303" s="11" t="s">
        <v>20</v>
      </c>
      <c r="I303" s="12">
        <v>14.5</v>
      </c>
      <c r="J303" s="12">
        <v>1.4</v>
      </c>
      <c r="K303" s="6" t="str">
        <f t="shared" si="4"/>
        <v>SCE:ER:(4) 48in (1) Premium Instant Start Ballast - Reduced Light Output T8 Linear Flourescent Replacing (2) 96in T12 Linear Fluorescent:RSD</v>
      </c>
    </row>
    <row r="304" spans="1:11" x14ac:dyDescent="0.3">
      <c r="A304" s="7" t="s">
        <v>6</v>
      </c>
      <c r="B304" s="8" t="s">
        <v>20</v>
      </c>
      <c r="C304" s="9" t="s">
        <v>315</v>
      </c>
      <c r="D304" s="8" t="s">
        <v>243</v>
      </c>
      <c r="E304" s="8">
        <v>15</v>
      </c>
      <c r="F304" s="10">
        <v>5</v>
      </c>
      <c r="G304" s="6" t="s">
        <v>292</v>
      </c>
      <c r="H304" s="11" t="s">
        <v>20</v>
      </c>
      <c r="I304" s="12">
        <v>15</v>
      </c>
      <c r="J304" s="12">
        <v>2</v>
      </c>
      <c r="K304" s="6" t="str">
        <f t="shared" si="4"/>
        <v>SCE:ER:(4) 48in (1) Premium Instant Start Ballast - Reduced Light Output T8 Linear Flourescent Replacing (2) 96in T12 Linear Fluorescent:RTS</v>
      </c>
    </row>
    <row r="305" spans="1:11" x14ac:dyDescent="0.3">
      <c r="A305" s="7" t="s">
        <v>6</v>
      </c>
      <c r="B305" s="8" t="s">
        <v>20</v>
      </c>
      <c r="C305" s="9" t="s">
        <v>315</v>
      </c>
      <c r="D305" s="8" t="s">
        <v>232</v>
      </c>
      <c r="E305" s="8">
        <v>15</v>
      </c>
      <c r="F305" s="10">
        <v>5</v>
      </c>
      <c r="G305" s="6" t="s">
        <v>292</v>
      </c>
      <c r="H305" s="11" t="s">
        <v>20</v>
      </c>
      <c r="I305" s="12">
        <v>15</v>
      </c>
      <c r="J305" s="12">
        <v>1.9</v>
      </c>
      <c r="K305" s="6" t="str">
        <f t="shared" si="4"/>
        <v>SCE:ER:(4) 48in (1) Premium Instant Start Ballast - Reduced Light Output T8 Linear Flourescent Replacing (2) 96in T12 Linear Fluorescent:S_MIC</v>
      </c>
    </row>
    <row r="306" spans="1:11" x14ac:dyDescent="0.3">
      <c r="A306" s="7" t="s">
        <v>6</v>
      </c>
      <c r="B306" s="8" t="s">
        <v>20</v>
      </c>
      <c r="C306" s="9" t="s">
        <v>316</v>
      </c>
      <c r="D306" s="8" t="s">
        <v>247</v>
      </c>
      <c r="E306" s="8">
        <v>15</v>
      </c>
      <c r="F306" s="10">
        <v>5</v>
      </c>
      <c r="G306" s="6" t="s">
        <v>292</v>
      </c>
      <c r="H306" s="11" t="s">
        <v>20</v>
      </c>
      <c r="I306" s="12">
        <v>15</v>
      </c>
      <c r="J306" s="12">
        <v>2</v>
      </c>
      <c r="K306" s="6" t="str">
        <f t="shared" si="4"/>
        <v>SCE:ER:(4) 48in (2) Instant Start Ballast - Reduced Light Output T8 Linear Fluorescent Replacing (4) 48in T12 Linear Fluorescent:CNC</v>
      </c>
    </row>
    <row r="307" spans="1:11" x14ac:dyDescent="0.3">
      <c r="A307" s="7" t="s">
        <v>6</v>
      </c>
      <c r="B307" s="8" t="s">
        <v>20</v>
      </c>
      <c r="C307" s="9" t="s">
        <v>316</v>
      </c>
      <c r="D307" s="8" t="s">
        <v>304</v>
      </c>
      <c r="E307" s="8">
        <v>15</v>
      </c>
      <c r="F307" s="10">
        <v>5</v>
      </c>
      <c r="G307" s="6" t="s">
        <v>292</v>
      </c>
      <c r="H307" s="11" t="s">
        <v>20</v>
      </c>
      <c r="I307" s="12">
        <v>15</v>
      </c>
      <c r="J307" s="12">
        <v>5</v>
      </c>
      <c r="K307" s="6" t="str">
        <f t="shared" si="4"/>
        <v>SCE:ER:(4) 48in (2) Instant Start Ballast - Reduced Light Output T8 Linear Fluorescent Replacing (4) 48in T12 Linear Fluorescent:GST</v>
      </c>
    </row>
    <row r="308" spans="1:11" x14ac:dyDescent="0.3">
      <c r="A308" s="7" t="s">
        <v>6</v>
      </c>
      <c r="B308" s="8" t="s">
        <v>20</v>
      </c>
      <c r="C308" s="9" t="s">
        <v>316</v>
      </c>
      <c r="D308" s="8" t="s">
        <v>241</v>
      </c>
      <c r="E308" s="8">
        <v>15</v>
      </c>
      <c r="F308" s="10">
        <v>5</v>
      </c>
      <c r="G308" s="6" t="s">
        <v>292</v>
      </c>
      <c r="H308" s="11" t="s">
        <v>20</v>
      </c>
      <c r="I308" s="12">
        <v>15</v>
      </c>
      <c r="J308" s="12">
        <v>2.6</v>
      </c>
      <c r="K308" s="6" t="str">
        <f t="shared" si="4"/>
        <v>SCE:ER:(4) 48in (2) Instant Start Ballast - Reduced Light Output T8 Linear Fluorescent Replacing (4) 48in T12 Linear Fluorescent:OFS</v>
      </c>
    </row>
    <row r="309" spans="1:11" x14ac:dyDescent="0.3">
      <c r="A309" s="7" t="s">
        <v>6</v>
      </c>
      <c r="B309" s="8" t="s">
        <v>20</v>
      </c>
      <c r="C309" s="9" t="s">
        <v>316</v>
      </c>
      <c r="D309" s="8" t="s">
        <v>26</v>
      </c>
      <c r="E309" s="8">
        <v>14.5</v>
      </c>
      <c r="F309" s="10">
        <v>4.8000001907348597</v>
      </c>
      <c r="G309" s="6" t="s">
        <v>292</v>
      </c>
      <c r="H309" s="11" t="s">
        <v>20</v>
      </c>
      <c r="I309" s="12">
        <v>14.5</v>
      </c>
      <c r="J309" s="12">
        <v>1.4</v>
      </c>
      <c r="K309" s="6" t="str">
        <f t="shared" si="4"/>
        <v>SCE:ER:(4) 48in (2) Instant Start Ballast - Reduced Light Output T8 Linear Fluorescent Replacing (4) 48in T12 Linear Fluorescent:RSD</v>
      </c>
    </row>
    <row r="310" spans="1:11" x14ac:dyDescent="0.3">
      <c r="A310" s="7" t="s">
        <v>6</v>
      </c>
      <c r="B310" s="8" t="s">
        <v>20</v>
      </c>
      <c r="C310" s="9" t="s">
        <v>316</v>
      </c>
      <c r="D310" s="8" t="s">
        <v>26</v>
      </c>
      <c r="E310" s="8">
        <v>14.4921535340152</v>
      </c>
      <c r="F310" s="10">
        <v>4.8307178446717201</v>
      </c>
      <c r="G310" s="6" t="s">
        <v>292</v>
      </c>
      <c r="H310" s="11" t="s">
        <v>20</v>
      </c>
      <c r="I310" s="12">
        <v>14.4921535340152</v>
      </c>
      <c r="J310" s="12">
        <v>1.4</v>
      </c>
      <c r="K310" s="6" t="str">
        <f t="shared" si="4"/>
        <v>SCE:ER:(4) 48in (2) Instant Start Ballast - Reduced Light Output T8 Linear Fluorescent Replacing (4) 48in T12 Linear Fluorescent:RSD</v>
      </c>
    </row>
    <row r="311" spans="1:11" x14ac:dyDescent="0.3">
      <c r="A311" s="7" t="s">
        <v>6</v>
      </c>
      <c r="B311" s="8" t="s">
        <v>20</v>
      </c>
      <c r="C311" s="9" t="s">
        <v>316</v>
      </c>
      <c r="D311" s="8" t="s">
        <v>243</v>
      </c>
      <c r="E311" s="8">
        <v>15</v>
      </c>
      <c r="F311" s="10">
        <v>5</v>
      </c>
      <c r="G311" s="6" t="s">
        <v>292</v>
      </c>
      <c r="H311" s="11" t="s">
        <v>20</v>
      </c>
      <c r="I311" s="12">
        <v>15</v>
      </c>
      <c r="J311" s="12">
        <v>2</v>
      </c>
      <c r="K311" s="6" t="str">
        <f t="shared" si="4"/>
        <v>SCE:ER:(4) 48in (2) Instant Start Ballast - Reduced Light Output T8 Linear Fluorescent Replacing (4) 48in T12 Linear Fluorescent:RTS</v>
      </c>
    </row>
    <row r="312" spans="1:11" x14ac:dyDescent="0.3">
      <c r="A312" s="7" t="s">
        <v>6</v>
      </c>
      <c r="B312" s="8" t="s">
        <v>20</v>
      </c>
      <c r="C312" s="9" t="s">
        <v>316</v>
      </c>
      <c r="D312" s="8" t="s">
        <v>232</v>
      </c>
      <c r="E312" s="8">
        <v>15</v>
      </c>
      <c r="F312" s="10">
        <v>5</v>
      </c>
      <c r="G312" s="6" t="s">
        <v>292</v>
      </c>
      <c r="H312" s="11" t="s">
        <v>20</v>
      </c>
      <c r="I312" s="12">
        <v>15</v>
      </c>
      <c r="J312" s="12">
        <v>1.9</v>
      </c>
      <c r="K312" s="6" t="str">
        <f t="shared" si="4"/>
        <v>SCE:ER:(4) 48in (2) Instant Start Ballast - Reduced Light Output T8 Linear Fluorescent Replacing (4) 48in T12 Linear Fluorescent:S_MIC</v>
      </c>
    </row>
    <row r="313" spans="1:11" x14ac:dyDescent="0.3">
      <c r="A313" s="7" t="s">
        <v>6</v>
      </c>
      <c r="B313" s="8" t="s">
        <v>20</v>
      </c>
      <c r="C313" s="9" t="s">
        <v>317</v>
      </c>
      <c r="D313" s="8" t="s">
        <v>26</v>
      </c>
      <c r="E313" s="8">
        <v>14.4921535340152</v>
      </c>
      <c r="F313" s="10">
        <v>4.8307178446717201</v>
      </c>
      <c r="G313" s="6" t="s">
        <v>292</v>
      </c>
      <c r="H313" s="11" t="s">
        <v>20</v>
      </c>
      <c r="I313" s="12">
        <v>14.4921535340152</v>
      </c>
      <c r="J313" s="12">
        <v>1.4</v>
      </c>
      <c r="K313" s="6" t="str">
        <f t="shared" si="4"/>
        <v>SCE:ER:(4) 96in (1) Instant Start Ballast - Normal Light Output T8 Linear Fluorescent Replacing (4) 96in T12 Linear Fluorescent:RSD</v>
      </c>
    </row>
    <row r="314" spans="1:11" x14ac:dyDescent="0.3">
      <c r="A314" s="7" t="s">
        <v>6</v>
      </c>
      <c r="B314" s="8" t="s">
        <v>20</v>
      </c>
      <c r="C314" s="9" t="s">
        <v>317</v>
      </c>
      <c r="D314" s="8" t="s">
        <v>243</v>
      </c>
      <c r="E314" s="8">
        <v>15</v>
      </c>
      <c r="F314" s="10">
        <v>5</v>
      </c>
      <c r="G314" s="6" t="s">
        <v>292</v>
      </c>
      <c r="H314" s="11" t="s">
        <v>20</v>
      </c>
      <c r="I314" s="12">
        <v>15</v>
      </c>
      <c r="J314" s="12">
        <v>2</v>
      </c>
      <c r="K314" s="6" t="str">
        <f t="shared" si="4"/>
        <v>SCE:ER:(4) 96in (1) Instant Start Ballast - Normal Light Output T8 Linear Fluorescent Replacing (4) 96in T12 Linear Fluorescent:RTS</v>
      </c>
    </row>
    <row r="315" spans="1:11" x14ac:dyDescent="0.3">
      <c r="A315" s="7" t="s">
        <v>6</v>
      </c>
      <c r="B315" s="8" t="s">
        <v>20</v>
      </c>
      <c r="C315" s="9" t="s">
        <v>317</v>
      </c>
      <c r="D315" s="8" t="s">
        <v>232</v>
      </c>
      <c r="E315" s="8">
        <v>15</v>
      </c>
      <c r="F315" s="10">
        <v>5</v>
      </c>
      <c r="G315" s="6" t="s">
        <v>292</v>
      </c>
      <c r="H315" s="11" t="s">
        <v>20</v>
      </c>
      <c r="I315" s="12">
        <v>15</v>
      </c>
      <c r="J315" s="12">
        <v>1.9</v>
      </c>
      <c r="K315" s="6" t="str">
        <f t="shared" si="4"/>
        <v>SCE:ER:(4) 96in (1) Instant Start Ballast - Normal Light Output T8 Linear Fluorescent Replacing (4) 96in T12 Linear Fluorescent:S_MIC</v>
      </c>
    </row>
    <row r="316" spans="1:11" x14ac:dyDescent="0.3">
      <c r="A316" s="7" t="s">
        <v>6</v>
      </c>
      <c r="B316" s="8" t="s">
        <v>20</v>
      </c>
      <c r="C316" s="9" t="s">
        <v>318</v>
      </c>
      <c r="D316" s="8" t="s">
        <v>254</v>
      </c>
      <c r="E316" s="8">
        <v>15</v>
      </c>
      <c r="F316" s="10">
        <v>5</v>
      </c>
      <c r="H316" s="11" t="s">
        <v>233</v>
      </c>
      <c r="I316" s="12">
        <v>5</v>
      </c>
      <c r="J316" s="12">
        <v>0</v>
      </c>
      <c r="K316" s="6" t="str">
        <f t="shared" si="4"/>
        <v>SCE:ER:&lt;45kbtu/Hr To Code Savings Portion Split System Air Conditioner DX Equipment:EPR</v>
      </c>
    </row>
    <row r="317" spans="1:11" x14ac:dyDescent="0.3">
      <c r="A317" s="7" t="s">
        <v>6</v>
      </c>
      <c r="B317" s="8" t="s">
        <v>20</v>
      </c>
      <c r="C317" s="9" t="s">
        <v>318</v>
      </c>
      <c r="D317" s="8" t="s">
        <v>241</v>
      </c>
      <c r="E317" s="8">
        <v>15</v>
      </c>
      <c r="F317" s="10">
        <v>5</v>
      </c>
      <c r="H317" s="11" t="s">
        <v>233</v>
      </c>
      <c r="I317" s="12">
        <v>5</v>
      </c>
      <c r="J317" s="12">
        <v>0</v>
      </c>
      <c r="K317" s="6" t="str">
        <f t="shared" si="4"/>
        <v>SCE:ER:&lt;45kbtu/Hr To Code Savings Portion Split System Air Conditioner DX Equipment:OFS</v>
      </c>
    </row>
    <row r="318" spans="1:11" x14ac:dyDescent="0.3">
      <c r="A318" s="7" t="s">
        <v>6</v>
      </c>
      <c r="B318" s="8" t="s">
        <v>20</v>
      </c>
      <c r="C318" s="9" t="s">
        <v>318</v>
      </c>
      <c r="D318" s="8" t="s">
        <v>232</v>
      </c>
      <c r="E318" s="8">
        <v>15</v>
      </c>
      <c r="F318" s="10">
        <v>5</v>
      </c>
      <c r="H318" s="11" t="s">
        <v>233</v>
      </c>
      <c r="I318" s="12">
        <v>5</v>
      </c>
      <c r="J318" s="12">
        <v>0</v>
      </c>
      <c r="K318" s="6" t="str">
        <f t="shared" si="4"/>
        <v>SCE:ER:&lt;45kbtu/Hr To Code Savings Portion Split System Air Conditioner DX Equipment:S_MIC</v>
      </c>
    </row>
    <row r="319" spans="1:11" x14ac:dyDescent="0.3">
      <c r="A319" s="7" t="s">
        <v>6</v>
      </c>
      <c r="B319" s="8" t="s">
        <v>20</v>
      </c>
      <c r="C319" s="9" t="s">
        <v>319</v>
      </c>
      <c r="D319" s="8" t="s">
        <v>263</v>
      </c>
      <c r="E319" s="8">
        <v>15</v>
      </c>
      <c r="F319" s="10">
        <v>5</v>
      </c>
      <c r="H319" s="11" t="s">
        <v>233</v>
      </c>
      <c r="I319" s="12">
        <v>5</v>
      </c>
      <c r="J319" s="12">
        <v>0</v>
      </c>
      <c r="K319" s="6" t="str">
        <f t="shared" si="4"/>
        <v>SCE:ER:&lt;55kbtu/Hr To Code Savings Portion Package System Air Conditioner DX Equipment:ASM</v>
      </c>
    </row>
    <row r="320" spans="1:11" x14ac:dyDescent="0.3">
      <c r="A320" s="7" t="s">
        <v>6</v>
      </c>
      <c r="B320" s="8" t="s">
        <v>20</v>
      </c>
      <c r="C320" s="9" t="s">
        <v>319</v>
      </c>
      <c r="D320" s="8" t="s">
        <v>247</v>
      </c>
      <c r="E320" s="8">
        <v>15</v>
      </c>
      <c r="F320" s="10">
        <v>5</v>
      </c>
      <c r="H320" s="11" t="s">
        <v>233</v>
      </c>
      <c r="I320" s="12">
        <v>5</v>
      </c>
      <c r="J320" s="12">
        <v>0</v>
      </c>
      <c r="K320" s="6" t="str">
        <f t="shared" si="4"/>
        <v>SCE:ER:&lt;55kbtu/Hr To Code Savings Portion Package System Air Conditioner DX Equipment:CNC</v>
      </c>
    </row>
    <row r="321" spans="1:11" x14ac:dyDescent="0.3">
      <c r="A321" s="7" t="s">
        <v>6</v>
      </c>
      <c r="B321" s="8" t="s">
        <v>20</v>
      </c>
      <c r="C321" s="9" t="s">
        <v>319</v>
      </c>
      <c r="D321" s="8" t="s">
        <v>254</v>
      </c>
      <c r="E321" s="8">
        <v>15</v>
      </c>
      <c r="F321" s="10">
        <v>5</v>
      </c>
      <c r="H321" s="11" t="s">
        <v>233</v>
      </c>
      <c r="I321" s="12">
        <v>5</v>
      </c>
      <c r="J321" s="12">
        <v>0</v>
      </c>
      <c r="K321" s="6" t="str">
        <f t="shared" si="4"/>
        <v>SCE:ER:&lt;55kbtu/Hr To Code Savings Portion Package System Air Conditioner DX Equipment:EPR</v>
      </c>
    </row>
    <row r="322" spans="1:11" x14ac:dyDescent="0.3">
      <c r="A322" s="7" t="s">
        <v>6</v>
      </c>
      <c r="B322" s="8" t="s">
        <v>20</v>
      </c>
      <c r="C322" s="9" t="s">
        <v>319</v>
      </c>
      <c r="D322" s="8" t="s">
        <v>260</v>
      </c>
      <c r="E322" s="8">
        <v>15</v>
      </c>
      <c r="F322" s="10">
        <v>5</v>
      </c>
      <c r="H322" s="11" t="s">
        <v>233</v>
      </c>
      <c r="I322" s="12">
        <v>5</v>
      </c>
      <c r="J322" s="12">
        <v>0</v>
      </c>
      <c r="K322" s="6" t="str">
        <f t="shared" si="4"/>
        <v>SCE:ER:&lt;55kbtu/Hr To Code Savings Portion Package System Air Conditioner DX Equipment:ESE</v>
      </c>
    </row>
    <row r="323" spans="1:11" x14ac:dyDescent="0.3">
      <c r="A323" s="7" t="s">
        <v>6</v>
      </c>
      <c r="B323" s="8" t="s">
        <v>20</v>
      </c>
      <c r="C323" s="9" t="s">
        <v>319</v>
      </c>
      <c r="D323" s="8" t="s">
        <v>258</v>
      </c>
      <c r="E323" s="8">
        <v>15</v>
      </c>
      <c r="F323" s="10">
        <v>5</v>
      </c>
      <c r="H323" s="11" t="s">
        <v>233</v>
      </c>
      <c r="I323" s="12">
        <v>5</v>
      </c>
      <c r="J323" s="12">
        <v>0</v>
      </c>
      <c r="K323" s="6" t="str">
        <f t="shared" ref="K323:K386" si="5">A323&amp;":"&amp;B323&amp;":"&amp;C323&amp;":"&amp;D323</f>
        <v>SCE:ER:&lt;55kbtu/Hr To Code Savings Portion Package System Air Conditioner DX Equipment:EUN</v>
      </c>
    </row>
    <row r="324" spans="1:11" x14ac:dyDescent="0.3">
      <c r="A324" s="7" t="s">
        <v>6</v>
      </c>
      <c r="B324" s="8" t="s">
        <v>20</v>
      </c>
      <c r="C324" s="9" t="s">
        <v>319</v>
      </c>
      <c r="D324" s="8" t="s">
        <v>110</v>
      </c>
      <c r="E324" s="8">
        <v>15</v>
      </c>
      <c r="F324" s="10">
        <v>5</v>
      </c>
      <c r="H324" s="11" t="s">
        <v>233</v>
      </c>
      <c r="I324" s="12">
        <v>5</v>
      </c>
      <c r="J324" s="12">
        <v>0</v>
      </c>
      <c r="K324" s="6" t="str">
        <f t="shared" si="5"/>
        <v>SCE:ER:&lt;55kbtu/Hr To Code Savings Portion Package System Air Conditioner DX Equipment:MLI</v>
      </c>
    </row>
    <row r="325" spans="1:11" x14ac:dyDescent="0.3">
      <c r="A325" s="7" t="s">
        <v>6</v>
      </c>
      <c r="B325" s="8" t="s">
        <v>20</v>
      </c>
      <c r="C325" s="9" t="s">
        <v>319</v>
      </c>
      <c r="D325" s="8" t="s">
        <v>269</v>
      </c>
      <c r="E325" s="8">
        <v>15</v>
      </c>
      <c r="F325" s="10">
        <v>5</v>
      </c>
      <c r="H325" s="11" t="s">
        <v>233</v>
      </c>
      <c r="I325" s="12">
        <v>5</v>
      </c>
      <c r="J325" s="12">
        <v>0</v>
      </c>
      <c r="K325" s="6" t="str">
        <f t="shared" si="5"/>
        <v>SCE:ER:&lt;55kbtu/Hr To Code Savings Portion Package System Air Conditioner DX Equipment:NRS</v>
      </c>
    </row>
    <row r="326" spans="1:11" x14ac:dyDescent="0.3">
      <c r="A326" s="7" t="s">
        <v>6</v>
      </c>
      <c r="B326" s="8" t="s">
        <v>20</v>
      </c>
      <c r="C326" s="9" t="s">
        <v>319</v>
      </c>
      <c r="D326" s="8" t="s">
        <v>256</v>
      </c>
      <c r="E326" s="8">
        <v>15</v>
      </c>
      <c r="F326" s="10">
        <v>5</v>
      </c>
      <c r="H326" s="11" t="s">
        <v>233</v>
      </c>
      <c r="I326" s="12">
        <v>5</v>
      </c>
      <c r="J326" s="12">
        <v>0</v>
      </c>
      <c r="K326" s="6" t="str">
        <f t="shared" si="5"/>
        <v>SCE:ER:&lt;55kbtu/Hr To Code Savings Portion Package System Air Conditioner DX Equipment:OFL</v>
      </c>
    </row>
    <row r="327" spans="1:11" x14ac:dyDescent="0.3">
      <c r="A327" s="7" t="s">
        <v>6</v>
      </c>
      <c r="B327" s="8" t="s">
        <v>20</v>
      </c>
      <c r="C327" s="9" t="s">
        <v>319</v>
      </c>
      <c r="D327" s="8" t="s">
        <v>241</v>
      </c>
      <c r="E327" s="8">
        <v>15</v>
      </c>
      <c r="F327" s="10">
        <v>5</v>
      </c>
      <c r="H327" s="11" t="s">
        <v>233</v>
      </c>
      <c r="I327" s="12">
        <v>5</v>
      </c>
      <c r="J327" s="12">
        <v>0</v>
      </c>
      <c r="K327" s="6" t="str">
        <f t="shared" si="5"/>
        <v>SCE:ER:&lt;55kbtu/Hr To Code Savings Portion Package System Air Conditioner DX Equipment:OFS</v>
      </c>
    </row>
    <row r="328" spans="1:11" x14ac:dyDescent="0.3">
      <c r="A328" s="7" t="s">
        <v>6</v>
      </c>
      <c r="B328" s="8" t="s">
        <v>20</v>
      </c>
      <c r="C328" s="9" t="s">
        <v>319</v>
      </c>
      <c r="D328" s="8" t="s">
        <v>26</v>
      </c>
      <c r="E328" s="8">
        <v>15</v>
      </c>
      <c r="F328" s="10">
        <v>5</v>
      </c>
      <c r="H328" s="11" t="s">
        <v>233</v>
      </c>
      <c r="I328" s="12">
        <v>5</v>
      </c>
      <c r="J328" s="12">
        <v>0</v>
      </c>
      <c r="K328" s="6" t="str">
        <f t="shared" si="5"/>
        <v>SCE:ER:&lt;55kbtu/Hr To Code Savings Portion Package System Air Conditioner DX Equipment:RSD</v>
      </c>
    </row>
    <row r="329" spans="1:11" x14ac:dyDescent="0.3">
      <c r="A329" s="7" t="s">
        <v>6</v>
      </c>
      <c r="B329" s="8" t="s">
        <v>20</v>
      </c>
      <c r="C329" s="9" t="s">
        <v>319</v>
      </c>
      <c r="D329" s="8" t="s">
        <v>261</v>
      </c>
      <c r="E329" s="8">
        <v>15</v>
      </c>
      <c r="F329" s="10">
        <v>5</v>
      </c>
      <c r="H329" s="11" t="s">
        <v>233</v>
      </c>
      <c r="I329" s="12">
        <v>5</v>
      </c>
      <c r="J329" s="12">
        <v>0</v>
      </c>
      <c r="K329" s="6" t="str">
        <f t="shared" si="5"/>
        <v>SCE:ER:&lt;55kbtu/Hr To Code Savings Portion Package System Air Conditioner DX Equipment:RTL</v>
      </c>
    </row>
    <row r="330" spans="1:11" x14ac:dyDescent="0.3">
      <c r="A330" s="7" t="s">
        <v>6</v>
      </c>
      <c r="B330" s="8" t="s">
        <v>20</v>
      </c>
      <c r="C330" s="9" t="s">
        <v>319</v>
      </c>
      <c r="D330" s="8" t="s">
        <v>243</v>
      </c>
      <c r="E330" s="8">
        <v>15</v>
      </c>
      <c r="F330" s="10">
        <v>5</v>
      </c>
      <c r="H330" s="11" t="s">
        <v>233</v>
      </c>
      <c r="I330" s="12">
        <v>5</v>
      </c>
      <c r="J330" s="12">
        <v>0</v>
      </c>
      <c r="K330" s="6" t="str">
        <f t="shared" si="5"/>
        <v>SCE:ER:&lt;55kbtu/Hr To Code Savings Portion Package System Air Conditioner DX Equipment:RTS</v>
      </c>
    </row>
    <row r="331" spans="1:11" x14ac:dyDescent="0.3">
      <c r="A331" s="7" t="s">
        <v>6</v>
      </c>
      <c r="B331" s="8" t="s">
        <v>20</v>
      </c>
      <c r="C331" s="9" t="s">
        <v>319</v>
      </c>
      <c r="D331" s="8" t="s">
        <v>232</v>
      </c>
      <c r="E331" s="8">
        <v>15</v>
      </c>
      <c r="F331" s="10">
        <v>5</v>
      </c>
      <c r="H331" s="11" t="s">
        <v>233</v>
      </c>
      <c r="I331" s="12">
        <v>5</v>
      </c>
      <c r="J331" s="12">
        <v>0</v>
      </c>
      <c r="K331" s="6" t="str">
        <f t="shared" si="5"/>
        <v>SCE:ER:&lt;55kbtu/Hr To Code Savings Portion Package System Air Conditioner DX Equipment:S_MIC</v>
      </c>
    </row>
    <row r="332" spans="1:11" x14ac:dyDescent="0.3">
      <c r="A332" s="7" t="s">
        <v>6</v>
      </c>
      <c r="B332" s="8" t="s">
        <v>20</v>
      </c>
      <c r="C332" s="9" t="s">
        <v>320</v>
      </c>
      <c r="D332" s="8" t="s">
        <v>247</v>
      </c>
      <c r="E332" s="8">
        <v>15</v>
      </c>
      <c r="F332" s="10">
        <v>5</v>
      </c>
      <c r="H332" s="11" t="s">
        <v>233</v>
      </c>
      <c r="I332" s="12">
        <v>5</v>
      </c>
      <c r="J332" s="12">
        <v>0</v>
      </c>
      <c r="K332" s="6" t="str">
        <f t="shared" si="5"/>
        <v>SCE:ER:&lt;55kbtu/Hr To Code Savings Portion Package System Heat Pump:CNC</v>
      </c>
    </row>
    <row r="333" spans="1:11" x14ac:dyDescent="0.3">
      <c r="A333" s="7" t="s">
        <v>6</v>
      </c>
      <c r="B333" s="8" t="s">
        <v>20</v>
      </c>
      <c r="C333" s="9" t="s">
        <v>320</v>
      </c>
      <c r="D333" s="8" t="s">
        <v>114</v>
      </c>
      <c r="E333" s="8">
        <v>15</v>
      </c>
      <c r="F333" s="10">
        <v>5</v>
      </c>
      <c r="H333" s="11" t="s">
        <v>233</v>
      </c>
      <c r="I333" s="12">
        <v>5</v>
      </c>
      <c r="J333" s="12">
        <v>0</v>
      </c>
      <c r="K333" s="6" t="str">
        <f t="shared" si="5"/>
        <v>SCE:ER:&lt;55kbtu/Hr To Code Savings Portion Package System Heat Pump:ECC</v>
      </c>
    </row>
    <row r="334" spans="1:11" x14ac:dyDescent="0.3">
      <c r="A334" s="7" t="s">
        <v>6</v>
      </c>
      <c r="B334" s="8" t="s">
        <v>20</v>
      </c>
      <c r="C334" s="9" t="s">
        <v>320</v>
      </c>
      <c r="D334" s="8" t="s">
        <v>254</v>
      </c>
      <c r="E334" s="8">
        <v>15</v>
      </c>
      <c r="F334" s="10">
        <v>5</v>
      </c>
      <c r="H334" s="11" t="s">
        <v>233</v>
      </c>
      <c r="I334" s="12">
        <v>5</v>
      </c>
      <c r="J334" s="12">
        <v>0</v>
      </c>
      <c r="K334" s="6" t="str">
        <f t="shared" si="5"/>
        <v>SCE:ER:&lt;55kbtu/Hr To Code Savings Portion Package System Heat Pump:EPR</v>
      </c>
    </row>
    <row r="335" spans="1:11" x14ac:dyDescent="0.3">
      <c r="A335" s="7" t="s">
        <v>6</v>
      </c>
      <c r="B335" s="8" t="s">
        <v>20</v>
      </c>
      <c r="C335" s="9" t="s">
        <v>320</v>
      </c>
      <c r="D335" s="8" t="s">
        <v>260</v>
      </c>
      <c r="E335" s="8">
        <v>15</v>
      </c>
      <c r="F335" s="10">
        <v>5</v>
      </c>
      <c r="H335" s="11" t="s">
        <v>233</v>
      </c>
      <c r="I335" s="12">
        <v>5</v>
      </c>
      <c r="J335" s="12">
        <v>0</v>
      </c>
      <c r="K335" s="6" t="str">
        <f t="shared" si="5"/>
        <v>SCE:ER:&lt;55kbtu/Hr To Code Savings Portion Package System Heat Pump:ESE</v>
      </c>
    </row>
    <row r="336" spans="1:11" x14ac:dyDescent="0.3">
      <c r="A336" s="7" t="s">
        <v>6</v>
      </c>
      <c r="B336" s="8" t="s">
        <v>20</v>
      </c>
      <c r="C336" s="9" t="s">
        <v>320</v>
      </c>
      <c r="D336" s="8" t="s">
        <v>245</v>
      </c>
      <c r="E336" s="8">
        <v>15</v>
      </c>
      <c r="F336" s="10">
        <v>5</v>
      </c>
      <c r="H336" s="11" t="s">
        <v>233</v>
      </c>
      <c r="I336" s="12">
        <v>5</v>
      </c>
      <c r="J336" s="12">
        <v>0</v>
      </c>
      <c r="K336" s="6" t="str">
        <f t="shared" si="5"/>
        <v>SCE:ER:&lt;55kbtu/Hr To Code Savings Portion Package System Heat Pump:HTL</v>
      </c>
    </row>
    <row r="337" spans="1:11" x14ac:dyDescent="0.3">
      <c r="A337" s="7" t="s">
        <v>6</v>
      </c>
      <c r="B337" s="8" t="s">
        <v>20</v>
      </c>
      <c r="C337" s="9" t="s">
        <v>320</v>
      </c>
      <c r="D337" s="8" t="s">
        <v>110</v>
      </c>
      <c r="E337" s="8">
        <v>15</v>
      </c>
      <c r="F337" s="10">
        <v>5</v>
      </c>
      <c r="H337" s="11" t="s">
        <v>233</v>
      </c>
      <c r="I337" s="12">
        <v>5</v>
      </c>
      <c r="J337" s="12">
        <v>0</v>
      </c>
      <c r="K337" s="6" t="str">
        <f t="shared" si="5"/>
        <v>SCE:ER:&lt;55kbtu/Hr To Code Savings Portion Package System Heat Pump:MLI</v>
      </c>
    </row>
    <row r="338" spans="1:11" x14ac:dyDescent="0.3">
      <c r="A338" s="7" t="s">
        <v>6</v>
      </c>
      <c r="B338" s="8" t="s">
        <v>20</v>
      </c>
      <c r="C338" s="9" t="s">
        <v>320</v>
      </c>
      <c r="D338" s="8" t="s">
        <v>269</v>
      </c>
      <c r="E338" s="8">
        <v>15</v>
      </c>
      <c r="F338" s="10">
        <v>5</v>
      </c>
      <c r="H338" s="11" t="s">
        <v>233</v>
      </c>
      <c r="I338" s="12">
        <v>5</v>
      </c>
      <c r="J338" s="12">
        <v>0</v>
      </c>
      <c r="K338" s="6" t="str">
        <f t="shared" si="5"/>
        <v>SCE:ER:&lt;55kbtu/Hr To Code Savings Portion Package System Heat Pump:NRS</v>
      </c>
    </row>
    <row r="339" spans="1:11" x14ac:dyDescent="0.3">
      <c r="A339" s="7" t="s">
        <v>6</v>
      </c>
      <c r="B339" s="8" t="s">
        <v>20</v>
      </c>
      <c r="C339" s="9" t="s">
        <v>320</v>
      </c>
      <c r="D339" s="8" t="s">
        <v>256</v>
      </c>
      <c r="E339" s="8">
        <v>15</v>
      </c>
      <c r="F339" s="10">
        <v>5</v>
      </c>
      <c r="H339" s="11" t="s">
        <v>233</v>
      </c>
      <c r="I339" s="12">
        <v>5</v>
      </c>
      <c r="J339" s="12">
        <v>0</v>
      </c>
      <c r="K339" s="6" t="str">
        <f t="shared" si="5"/>
        <v>SCE:ER:&lt;55kbtu/Hr To Code Savings Portion Package System Heat Pump:OFL</v>
      </c>
    </row>
    <row r="340" spans="1:11" x14ac:dyDescent="0.3">
      <c r="A340" s="7" t="s">
        <v>6</v>
      </c>
      <c r="B340" s="8" t="s">
        <v>20</v>
      </c>
      <c r="C340" s="9" t="s">
        <v>320</v>
      </c>
      <c r="D340" s="8" t="s">
        <v>241</v>
      </c>
      <c r="E340" s="8">
        <v>15</v>
      </c>
      <c r="F340" s="10">
        <v>5</v>
      </c>
      <c r="H340" s="11" t="s">
        <v>233</v>
      </c>
      <c r="I340" s="12">
        <v>5</v>
      </c>
      <c r="J340" s="12">
        <v>0</v>
      </c>
      <c r="K340" s="6" t="str">
        <f t="shared" si="5"/>
        <v>SCE:ER:&lt;55kbtu/Hr To Code Savings Portion Package System Heat Pump:OFS</v>
      </c>
    </row>
    <row r="341" spans="1:11" x14ac:dyDescent="0.3">
      <c r="A341" s="7" t="s">
        <v>6</v>
      </c>
      <c r="B341" s="8" t="s">
        <v>20</v>
      </c>
      <c r="C341" s="9" t="s">
        <v>320</v>
      </c>
      <c r="D341" s="8" t="s">
        <v>261</v>
      </c>
      <c r="E341" s="8">
        <v>15</v>
      </c>
      <c r="F341" s="10">
        <v>5</v>
      </c>
      <c r="H341" s="11" t="s">
        <v>233</v>
      </c>
      <c r="I341" s="12">
        <v>5</v>
      </c>
      <c r="J341" s="12">
        <v>0</v>
      </c>
      <c r="K341" s="6" t="str">
        <f t="shared" si="5"/>
        <v>SCE:ER:&lt;55kbtu/Hr To Code Savings Portion Package System Heat Pump:RTL</v>
      </c>
    </row>
    <row r="342" spans="1:11" x14ac:dyDescent="0.3">
      <c r="A342" s="7" t="s">
        <v>6</v>
      </c>
      <c r="B342" s="8" t="s">
        <v>20</v>
      </c>
      <c r="C342" s="9" t="s">
        <v>320</v>
      </c>
      <c r="D342" s="8" t="s">
        <v>250</v>
      </c>
      <c r="E342" s="8">
        <v>15</v>
      </c>
      <c r="F342" s="10">
        <v>5</v>
      </c>
      <c r="H342" s="11" t="s">
        <v>233</v>
      </c>
      <c r="I342" s="12">
        <v>5</v>
      </c>
      <c r="J342" s="12">
        <v>0</v>
      </c>
      <c r="K342" s="6" t="str">
        <f t="shared" si="5"/>
        <v>SCE:ER:&lt;55kbtu/Hr To Code Savings Portion Package System Heat Pump:S_IND</v>
      </c>
    </row>
    <row r="343" spans="1:11" x14ac:dyDescent="0.3">
      <c r="A343" s="7" t="s">
        <v>6</v>
      </c>
      <c r="B343" s="8" t="s">
        <v>20</v>
      </c>
      <c r="C343" s="9" t="s">
        <v>320</v>
      </c>
      <c r="D343" s="8" t="s">
        <v>232</v>
      </c>
      <c r="E343" s="8">
        <v>15</v>
      </c>
      <c r="F343" s="10">
        <v>5</v>
      </c>
      <c r="H343" s="11" t="s">
        <v>233</v>
      </c>
      <c r="I343" s="12">
        <v>5</v>
      </c>
      <c r="J343" s="12">
        <v>0</v>
      </c>
      <c r="K343" s="6" t="str">
        <f t="shared" si="5"/>
        <v>SCE:ER:&lt;55kbtu/Hr To Code Savings Portion Package System Heat Pump:S_MIC</v>
      </c>
    </row>
    <row r="344" spans="1:11" x14ac:dyDescent="0.3">
      <c r="A344" s="7" t="s">
        <v>6</v>
      </c>
      <c r="B344" s="8" t="s">
        <v>20</v>
      </c>
      <c r="C344" s="9" t="s">
        <v>320</v>
      </c>
      <c r="D344" s="8" t="s">
        <v>252</v>
      </c>
      <c r="E344" s="8">
        <v>15</v>
      </c>
      <c r="F344" s="10">
        <v>5</v>
      </c>
      <c r="H344" s="11" t="s">
        <v>233</v>
      </c>
      <c r="I344" s="12">
        <v>5</v>
      </c>
      <c r="J344" s="12">
        <v>0</v>
      </c>
      <c r="K344" s="6" t="str">
        <f t="shared" si="5"/>
        <v>SCE:ER:&lt;55kbtu/Hr To Code Savings Portion Package System Heat Pump:S_TCU</v>
      </c>
    </row>
    <row r="345" spans="1:11" x14ac:dyDescent="0.3">
      <c r="A345" s="7" t="s">
        <v>6</v>
      </c>
      <c r="B345" s="8" t="s">
        <v>20</v>
      </c>
      <c r="C345" s="9" t="s">
        <v>321</v>
      </c>
      <c r="D345" s="8" t="s">
        <v>110</v>
      </c>
      <c r="E345" s="8">
        <v>15</v>
      </c>
      <c r="F345" s="10">
        <v>5</v>
      </c>
      <c r="H345" s="11" t="s">
        <v>233</v>
      </c>
      <c r="I345" s="12">
        <v>5</v>
      </c>
      <c r="J345" s="12">
        <v>0</v>
      </c>
      <c r="K345" s="6" t="str">
        <f t="shared" si="5"/>
        <v>SCE:ER:&lt;55kbtu/Hr To Code Savings Portion Split System Heat Pump:MLI</v>
      </c>
    </row>
    <row r="346" spans="1:11" x14ac:dyDescent="0.3">
      <c r="A346" s="7" t="s">
        <v>6</v>
      </c>
      <c r="B346" s="8" t="s">
        <v>20</v>
      </c>
      <c r="C346" s="9" t="s">
        <v>321</v>
      </c>
      <c r="D346" s="8" t="s">
        <v>256</v>
      </c>
      <c r="E346" s="8">
        <v>15</v>
      </c>
      <c r="F346" s="10">
        <v>5</v>
      </c>
      <c r="H346" s="11" t="s">
        <v>233</v>
      </c>
      <c r="I346" s="12">
        <v>5</v>
      </c>
      <c r="J346" s="12">
        <v>0</v>
      </c>
      <c r="K346" s="6" t="str">
        <f t="shared" si="5"/>
        <v>SCE:ER:&lt;55kbtu/Hr To Code Savings Portion Split System Heat Pump:OFL</v>
      </c>
    </row>
    <row r="347" spans="1:11" x14ac:dyDescent="0.3">
      <c r="A347" s="7" t="s">
        <v>6</v>
      </c>
      <c r="B347" s="8" t="s">
        <v>20</v>
      </c>
      <c r="C347" s="9" t="s">
        <v>321</v>
      </c>
      <c r="D347" s="8" t="s">
        <v>241</v>
      </c>
      <c r="E347" s="8">
        <v>15</v>
      </c>
      <c r="F347" s="10">
        <v>5</v>
      </c>
      <c r="H347" s="11" t="s">
        <v>233</v>
      </c>
      <c r="I347" s="12">
        <v>5</v>
      </c>
      <c r="J347" s="12">
        <v>0</v>
      </c>
      <c r="K347" s="6" t="str">
        <f t="shared" si="5"/>
        <v>SCE:ER:&lt;55kbtu/Hr To Code Savings Portion Split System Heat Pump:OFS</v>
      </c>
    </row>
    <row r="348" spans="1:11" x14ac:dyDescent="0.3">
      <c r="A348" s="7" t="s">
        <v>6</v>
      </c>
      <c r="B348" s="8" t="s">
        <v>20</v>
      </c>
      <c r="C348" s="9" t="s">
        <v>321</v>
      </c>
      <c r="D348" s="8" t="s">
        <v>261</v>
      </c>
      <c r="E348" s="8">
        <v>15</v>
      </c>
      <c r="F348" s="10">
        <v>5</v>
      </c>
      <c r="H348" s="11" t="s">
        <v>233</v>
      </c>
      <c r="I348" s="12">
        <v>5</v>
      </c>
      <c r="J348" s="12">
        <v>0</v>
      </c>
      <c r="K348" s="6" t="str">
        <f t="shared" si="5"/>
        <v>SCE:ER:&lt;55kbtu/Hr To Code Savings Portion Split System Heat Pump:RTL</v>
      </c>
    </row>
    <row r="349" spans="1:11" x14ac:dyDescent="0.3">
      <c r="A349" s="7" t="s">
        <v>6</v>
      </c>
      <c r="B349" s="8" t="s">
        <v>20</v>
      </c>
      <c r="C349" s="9" t="s">
        <v>322</v>
      </c>
      <c r="D349" s="8" t="s">
        <v>263</v>
      </c>
      <c r="E349" s="8">
        <v>15</v>
      </c>
      <c r="F349" s="10">
        <v>5</v>
      </c>
      <c r="H349" s="11" t="s">
        <v>233</v>
      </c>
      <c r="I349" s="12">
        <v>5</v>
      </c>
      <c r="J349" s="12">
        <v>0</v>
      </c>
      <c r="K349" s="6" t="str">
        <f t="shared" si="5"/>
        <v>SCE:ER:&lt;65kbtu/Hr To Code Savings Portion Water-Source Heat Pump:ASM</v>
      </c>
    </row>
    <row r="350" spans="1:11" x14ac:dyDescent="0.3">
      <c r="A350" s="7" t="s">
        <v>6</v>
      </c>
      <c r="B350" s="8" t="s">
        <v>20</v>
      </c>
      <c r="C350" s="9" t="s">
        <v>323</v>
      </c>
      <c r="D350" s="8" t="s">
        <v>263</v>
      </c>
      <c r="E350" s="8">
        <v>15</v>
      </c>
      <c r="F350" s="10">
        <v>5</v>
      </c>
      <c r="H350" s="11" t="s">
        <v>233</v>
      </c>
      <c r="I350" s="12">
        <v>5</v>
      </c>
      <c r="J350" s="12">
        <v>0</v>
      </c>
      <c r="K350" s="6" t="str">
        <f t="shared" si="5"/>
        <v>SCE:ER:135-240 kBTU/Hr To Code Savings Portion Water-Source Heat Pump:ASM</v>
      </c>
    </row>
    <row r="351" spans="1:11" x14ac:dyDescent="0.3">
      <c r="A351" s="7" t="s">
        <v>6</v>
      </c>
      <c r="B351" s="8" t="s">
        <v>20</v>
      </c>
      <c r="C351" s="9" t="s">
        <v>324</v>
      </c>
      <c r="D351" s="8" t="s">
        <v>241</v>
      </c>
      <c r="E351" s="8">
        <v>15</v>
      </c>
      <c r="F351" s="10">
        <v>5</v>
      </c>
      <c r="H351" s="11" t="s">
        <v>233</v>
      </c>
      <c r="I351" s="12">
        <v>4</v>
      </c>
      <c r="J351" s="12">
        <v>0</v>
      </c>
      <c r="K351" s="6" t="str">
        <f t="shared" si="5"/>
        <v>SCE:ER:245 To 360 Watt (Tier 2) Interior Fixture T5 Linear Flourescent Replacing 400 Watt Lamp Base Case:OFS</v>
      </c>
    </row>
    <row r="352" spans="1:11" x14ac:dyDescent="0.3">
      <c r="A352" s="7" t="s">
        <v>6</v>
      </c>
      <c r="B352" s="8" t="s">
        <v>20</v>
      </c>
      <c r="C352" s="9" t="s">
        <v>324</v>
      </c>
      <c r="D352" s="8" t="s">
        <v>232</v>
      </c>
      <c r="E352" s="8">
        <v>15</v>
      </c>
      <c r="F352" s="10">
        <v>5</v>
      </c>
      <c r="H352" s="11" t="s">
        <v>233</v>
      </c>
      <c r="I352" s="12">
        <v>4</v>
      </c>
      <c r="J352" s="12">
        <v>0</v>
      </c>
      <c r="K352" s="6" t="str">
        <f t="shared" si="5"/>
        <v>SCE:ER:245 To 360 Watt (Tier 2) Interior Fixture T5 Linear Flourescent Replacing 400 Watt Lamp Base Case:S_MIC</v>
      </c>
    </row>
    <row r="353" spans="1:11" x14ac:dyDescent="0.3">
      <c r="A353" s="7" t="s">
        <v>6</v>
      </c>
      <c r="B353" s="8" t="s">
        <v>20</v>
      </c>
      <c r="C353" s="9" t="s">
        <v>325</v>
      </c>
      <c r="D353" s="8" t="s">
        <v>247</v>
      </c>
      <c r="E353" s="8">
        <v>15</v>
      </c>
      <c r="F353" s="10">
        <v>5</v>
      </c>
      <c r="H353" s="11" t="s">
        <v>233</v>
      </c>
      <c r="I353" s="12">
        <v>5</v>
      </c>
      <c r="J353" s="12">
        <v>0</v>
      </c>
      <c r="K353" s="6" t="str">
        <f t="shared" si="5"/>
        <v>SCE:ER:55to65kbtu/Hr To Code Savings Portion Package System Air Conditioner DX Equipment:CNC</v>
      </c>
    </row>
    <row r="354" spans="1:11" x14ac:dyDescent="0.3">
      <c r="A354" s="7" t="s">
        <v>6</v>
      </c>
      <c r="B354" s="8" t="s">
        <v>20</v>
      </c>
      <c r="C354" s="9" t="s">
        <v>325</v>
      </c>
      <c r="D354" s="8" t="s">
        <v>114</v>
      </c>
      <c r="E354" s="8">
        <v>15</v>
      </c>
      <c r="F354" s="10">
        <v>5</v>
      </c>
      <c r="H354" s="11" t="s">
        <v>233</v>
      </c>
      <c r="I354" s="12">
        <v>5</v>
      </c>
      <c r="J354" s="12">
        <v>0</v>
      </c>
      <c r="K354" s="6" t="str">
        <f t="shared" si="5"/>
        <v>SCE:ER:55to65kbtu/Hr To Code Savings Portion Package System Air Conditioner DX Equipment:ECC</v>
      </c>
    </row>
    <row r="355" spans="1:11" x14ac:dyDescent="0.3">
      <c r="A355" s="7" t="s">
        <v>6</v>
      </c>
      <c r="B355" s="8" t="s">
        <v>20</v>
      </c>
      <c r="C355" s="9" t="s">
        <v>325</v>
      </c>
      <c r="D355" s="8" t="s">
        <v>254</v>
      </c>
      <c r="E355" s="8">
        <v>15</v>
      </c>
      <c r="F355" s="10">
        <v>5</v>
      </c>
      <c r="H355" s="11" t="s">
        <v>233</v>
      </c>
      <c r="I355" s="12">
        <v>5</v>
      </c>
      <c r="J355" s="12">
        <v>0</v>
      </c>
      <c r="K355" s="6" t="str">
        <f t="shared" si="5"/>
        <v>SCE:ER:55to65kbtu/Hr To Code Savings Portion Package System Air Conditioner DX Equipment:EPR</v>
      </c>
    </row>
    <row r="356" spans="1:11" x14ac:dyDescent="0.3">
      <c r="A356" s="7" t="s">
        <v>6</v>
      </c>
      <c r="B356" s="8" t="s">
        <v>20</v>
      </c>
      <c r="C356" s="9" t="s">
        <v>325</v>
      </c>
      <c r="D356" s="8" t="s">
        <v>260</v>
      </c>
      <c r="E356" s="8">
        <v>15</v>
      </c>
      <c r="F356" s="10">
        <v>5</v>
      </c>
      <c r="H356" s="11" t="s">
        <v>233</v>
      </c>
      <c r="I356" s="12">
        <v>5</v>
      </c>
      <c r="J356" s="12">
        <v>0</v>
      </c>
      <c r="K356" s="6" t="str">
        <f t="shared" si="5"/>
        <v>SCE:ER:55to65kbtu/Hr To Code Savings Portion Package System Air Conditioner DX Equipment:ESE</v>
      </c>
    </row>
    <row r="357" spans="1:11" x14ac:dyDescent="0.3">
      <c r="A357" s="7" t="s">
        <v>6</v>
      </c>
      <c r="B357" s="8" t="s">
        <v>20</v>
      </c>
      <c r="C357" s="9" t="s">
        <v>325</v>
      </c>
      <c r="D357" s="8" t="s">
        <v>258</v>
      </c>
      <c r="E357" s="8">
        <v>15</v>
      </c>
      <c r="F357" s="10">
        <v>5</v>
      </c>
      <c r="H357" s="11" t="s">
        <v>233</v>
      </c>
      <c r="I357" s="12">
        <v>5</v>
      </c>
      <c r="J357" s="12">
        <v>0</v>
      </c>
      <c r="K357" s="6" t="str">
        <f t="shared" si="5"/>
        <v>SCE:ER:55to65kbtu/Hr To Code Savings Portion Package System Air Conditioner DX Equipment:EUN</v>
      </c>
    </row>
    <row r="358" spans="1:11" x14ac:dyDescent="0.3">
      <c r="A358" s="7" t="s">
        <v>6</v>
      </c>
      <c r="B358" s="8" t="s">
        <v>20</v>
      </c>
      <c r="C358" s="9" t="s">
        <v>325</v>
      </c>
      <c r="D358" s="8" t="s">
        <v>110</v>
      </c>
      <c r="E358" s="8">
        <v>15</v>
      </c>
      <c r="F358" s="10">
        <v>5</v>
      </c>
      <c r="H358" s="11" t="s">
        <v>233</v>
      </c>
      <c r="I358" s="12">
        <v>5</v>
      </c>
      <c r="J358" s="12">
        <v>0</v>
      </c>
      <c r="K358" s="6" t="str">
        <f t="shared" si="5"/>
        <v>SCE:ER:55to65kbtu/Hr To Code Savings Portion Package System Air Conditioner DX Equipment:MLI</v>
      </c>
    </row>
    <row r="359" spans="1:11" x14ac:dyDescent="0.3">
      <c r="A359" s="7" t="s">
        <v>6</v>
      </c>
      <c r="B359" s="8" t="s">
        <v>20</v>
      </c>
      <c r="C359" s="9" t="s">
        <v>325</v>
      </c>
      <c r="D359" s="8" t="s">
        <v>256</v>
      </c>
      <c r="E359" s="8">
        <v>15</v>
      </c>
      <c r="F359" s="10">
        <v>5</v>
      </c>
      <c r="H359" s="11" t="s">
        <v>233</v>
      </c>
      <c r="I359" s="12">
        <v>5</v>
      </c>
      <c r="J359" s="12">
        <v>0</v>
      </c>
      <c r="K359" s="6" t="str">
        <f t="shared" si="5"/>
        <v>SCE:ER:55to65kbtu/Hr To Code Savings Portion Package System Air Conditioner DX Equipment:OFL</v>
      </c>
    </row>
    <row r="360" spans="1:11" x14ac:dyDescent="0.3">
      <c r="A360" s="7" t="s">
        <v>6</v>
      </c>
      <c r="B360" s="8" t="s">
        <v>20</v>
      </c>
      <c r="C360" s="9" t="s">
        <v>325</v>
      </c>
      <c r="D360" s="8" t="s">
        <v>241</v>
      </c>
      <c r="E360" s="8">
        <v>15</v>
      </c>
      <c r="F360" s="10">
        <v>5</v>
      </c>
      <c r="H360" s="11" t="s">
        <v>233</v>
      </c>
      <c r="I360" s="12">
        <v>5</v>
      </c>
      <c r="J360" s="12">
        <v>0</v>
      </c>
      <c r="K360" s="6" t="str">
        <f t="shared" si="5"/>
        <v>SCE:ER:55to65kbtu/Hr To Code Savings Portion Package System Air Conditioner DX Equipment:OFS</v>
      </c>
    </row>
    <row r="361" spans="1:11" x14ac:dyDescent="0.3">
      <c r="A361" s="7" t="s">
        <v>6</v>
      </c>
      <c r="B361" s="8" t="s">
        <v>20</v>
      </c>
      <c r="C361" s="9" t="s">
        <v>325</v>
      </c>
      <c r="D361" s="8" t="s">
        <v>26</v>
      </c>
      <c r="E361" s="8">
        <v>15</v>
      </c>
      <c r="F361" s="10">
        <v>5</v>
      </c>
      <c r="H361" s="11" t="s">
        <v>233</v>
      </c>
      <c r="I361" s="12">
        <v>5</v>
      </c>
      <c r="J361" s="12">
        <v>0</v>
      </c>
      <c r="K361" s="6" t="str">
        <f t="shared" si="5"/>
        <v>SCE:ER:55to65kbtu/Hr To Code Savings Portion Package System Air Conditioner DX Equipment:RSD</v>
      </c>
    </row>
    <row r="362" spans="1:11" x14ac:dyDescent="0.3">
      <c r="A362" s="7" t="s">
        <v>6</v>
      </c>
      <c r="B362" s="8" t="s">
        <v>20</v>
      </c>
      <c r="C362" s="9" t="s">
        <v>325</v>
      </c>
      <c r="D362" s="8" t="s">
        <v>261</v>
      </c>
      <c r="E362" s="8">
        <v>15</v>
      </c>
      <c r="F362" s="10">
        <v>5</v>
      </c>
      <c r="H362" s="11" t="s">
        <v>233</v>
      </c>
      <c r="I362" s="12">
        <v>5</v>
      </c>
      <c r="J362" s="12">
        <v>0</v>
      </c>
      <c r="K362" s="6" t="str">
        <f t="shared" si="5"/>
        <v>SCE:ER:55to65kbtu/Hr To Code Savings Portion Package System Air Conditioner DX Equipment:RTL</v>
      </c>
    </row>
    <row r="363" spans="1:11" x14ac:dyDescent="0.3">
      <c r="A363" s="7" t="s">
        <v>6</v>
      </c>
      <c r="B363" s="8" t="s">
        <v>20</v>
      </c>
      <c r="C363" s="9" t="s">
        <v>325</v>
      </c>
      <c r="D363" s="8" t="s">
        <v>250</v>
      </c>
      <c r="E363" s="8">
        <v>15</v>
      </c>
      <c r="F363" s="10">
        <v>5</v>
      </c>
      <c r="H363" s="11" t="s">
        <v>233</v>
      </c>
      <c r="I363" s="12">
        <v>5</v>
      </c>
      <c r="J363" s="12">
        <v>0</v>
      </c>
      <c r="K363" s="6" t="str">
        <f t="shared" si="5"/>
        <v>SCE:ER:55to65kbtu/Hr To Code Savings Portion Package System Air Conditioner DX Equipment:S_IND</v>
      </c>
    </row>
    <row r="364" spans="1:11" x14ac:dyDescent="0.3">
      <c r="A364" s="7" t="s">
        <v>6</v>
      </c>
      <c r="B364" s="8" t="s">
        <v>20</v>
      </c>
      <c r="C364" s="9" t="s">
        <v>325</v>
      </c>
      <c r="D364" s="8" t="s">
        <v>232</v>
      </c>
      <c r="E364" s="8">
        <v>15</v>
      </c>
      <c r="F364" s="10">
        <v>5</v>
      </c>
      <c r="H364" s="11" t="s">
        <v>233</v>
      </c>
      <c r="I364" s="12">
        <v>5</v>
      </c>
      <c r="J364" s="12">
        <v>0</v>
      </c>
      <c r="K364" s="6" t="str">
        <f t="shared" si="5"/>
        <v>SCE:ER:55to65kbtu/Hr To Code Savings Portion Package System Air Conditioner DX Equipment:S_MIC</v>
      </c>
    </row>
    <row r="365" spans="1:11" x14ac:dyDescent="0.3">
      <c r="A365" s="7" t="s">
        <v>6</v>
      </c>
      <c r="B365" s="8" t="s">
        <v>20</v>
      </c>
      <c r="C365" s="9" t="s">
        <v>325</v>
      </c>
      <c r="D365" s="8" t="s">
        <v>252</v>
      </c>
      <c r="E365" s="8">
        <v>15</v>
      </c>
      <c r="F365" s="10">
        <v>5</v>
      </c>
      <c r="H365" s="11" t="s">
        <v>233</v>
      </c>
      <c r="I365" s="12">
        <v>5</v>
      </c>
      <c r="J365" s="12">
        <v>0</v>
      </c>
      <c r="K365" s="6" t="str">
        <f t="shared" si="5"/>
        <v>SCE:ER:55to65kbtu/Hr To Code Savings Portion Package System Air Conditioner DX Equipment:S_TCU</v>
      </c>
    </row>
    <row r="366" spans="1:11" x14ac:dyDescent="0.3">
      <c r="A366" s="7" t="s">
        <v>6</v>
      </c>
      <c r="B366" s="8" t="s">
        <v>20</v>
      </c>
      <c r="C366" s="9" t="s">
        <v>326</v>
      </c>
      <c r="D366" s="8" t="s">
        <v>263</v>
      </c>
      <c r="E366" s="8">
        <v>15</v>
      </c>
      <c r="F366" s="10">
        <v>5</v>
      </c>
      <c r="H366" s="11" t="s">
        <v>233</v>
      </c>
      <c r="I366" s="12">
        <v>5</v>
      </c>
      <c r="J366" s="12">
        <v>0</v>
      </c>
      <c r="K366" s="6" t="str">
        <f t="shared" si="5"/>
        <v>SCE:ER:55to65kbtu/Hr To Code Savings Portion Package System Heat Pump:ASM</v>
      </c>
    </row>
    <row r="367" spans="1:11" x14ac:dyDescent="0.3">
      <c r="A367" s="7" t="s">
        <v>6</v>
      </c>
      <c r="B367" s="8" t="s">
        <v>20</v>
      </c>
      <c r="C367" s="9" t="s">
        <v>326</v>
      </c>
      <c r="D367" s="8" t="s">
        <v>247</v>
      </c>
      <c r="E367" s="8">
        <v>15</v>
      </c>
      <c r="F367" s="10">
        <v>5</v>
      </c>
      <c r="H367" s="11" t="s">
        <v>233</v>
      </c>
      <c r="I367" s="12">
        <v>5</v>
      </c>
      <c r="J367" s="12">
        <v>0</v>
      </c>
      <c r="K367" s="6" t="str">
        <f t="shared" si="5"/>
        <v>SCE:ER:55to65kbtu/Hr To Code Savings Portion Package System Heat Pump:CNC</v>
      </c>
    </row>
    <row r="368" spans="1:11" x14ac:dyDescent="0.3">
      <c r="A368" s="7" t="s">
        <v>6</v>
      </c>
      <c r="B368" s="8" t="s">
        <v>20</v>
      </c>
      <c r="C368" s="9" t="s">
        <v>326</v>
      </c>
      <c r="D368" s="8" t="s">
        <v>254</v>
      </c>
      <c r="E368" s="8">
        <v>15</v>
      </c>
      <c r="F368" s="10">
        <v>5</v>
      </c>
      <c r="H368" s="11" t="s">
        <v>233</v>
      </c>
      <c r="I368" s="12">
        <v>5</v>
      </c>
      <c r="J368" s="12">
        <v>0</v>
      </c>
      <c r="K368" s="6" t="str">
        <f t="shared" si="5"/>
        <v>SCE:ER:55to65kbtu/Hr To Code Savings Portion Package System Heat Pump:EPR</v>
      </c>
    </row>
    <row r="369" spans="1:11" x14ac:dyDescent="0.3">
      <c r="A369" s="7" t="s">
        <v>6</v>
      </c>
      <c r="B369" s="8" t="s">
        <v>20</v>
      </c>
      <c r="C369" s="9" t="s">
        <v>326</v>
      </c>
      <c r="D369" s="8" t="s">
        <v>258</v>
      </c>
      <c r="E369" s="8">
        <v>15</v>
      </c>
      <c r="F369" s="10">
        <v>5</v>
      </c>
      <c r="H369" s="11" t="s">
        <v>233</v>
      </c>
      <c r="I369" s="12">
        <v>5</v>
      </c>
      <c r="J369" s="12">
        <v>0</v>
      </c>
      <c r="K369" s="6" t="str">
        <f t="shared" si="5"/>
        <v>SCE:ER:55to65kbtu/Hr To Code Savings Portion Package System Heat Pump:EUN</v>
      </c>
    </row>
    <row r="370" spans="1:11" x14ac:dyDescent="0.3">
      <c r="A370" s="7" t="s">
        <v>6</v>
      </c>
      <c r="B370" s="8" t="s">
        <v>20</v>
      </c>
      <c r="C370" s="9" t="s">
        <v>326</v>
      </c>
      <c r="D370" s="8" t="s">
        <v>110</v>
      </c>
      <c r="E370" s="8">
        <v>15</v>
      </c>
      <c r="F370" s="10">
        <v>5</v>
      </c>
      <c r="H370" s="11" t="s">
        <v>233</v>
      </c>
      <c r="I370" s="12">
        <v>5</v>
      </c>
      <c r="J370" s="12">
        <v>0</v>
      </c>
      <c r="K370" s="6" t="str">
        <f t="shared" si="5"/>
        <v>SCE:ER:55to65kbtu/Hr To Code Savings Portion Package System Heat Pump:MLI</v>
      </c>
    </row>
    <row r="371" spans="1:11" x14ac:dyDescent="0.3">
      <c r="A371" s="7" t="s">
        <v>6</v>
      </c>
      <c r="B371" s="8" t="s">
        <v>20</v>
      </c>
      <c r="C371" s="9" t="s">
        <v>326</v>
      </c>
      <c r="D371" s="8" t="s">
        <v>269</v>
      </c>
      <c r="E371" s="8">
        <v>15</v>
      </c>
      <c r="F371" s="10">
        <v>5</v>
      </c>
      <c r="H371" s="11" t="s">
        <v>233</v>
      </c>
      <c r="I371" s="12">
        <v>5</v>
      </c>
      <c r="J371" s="12">
        <v>0</v>
      </c>
      <c r="K371" s="6" t="str">
        <f t="shared" si="5"/>
        <v>SCE:ER:55to65kbtu/Hr To Code Savings Portion Package System Heat Pump:NRS</v>
      </c>
    </row>
    <row r="372" spans="1:11" x14ac:dyDescent="0.3">
      <c r="A372" s="7" t="s">
        <v>6</v>
      </c>
      <c r="B372" s="8" t="s">
        <v>20</v>
      </c>
      <c r="C372" s="9" t="s">
        <v>326</v>
      </c>
      <c r="D372" s="8" t="s">
        <v>256</v>
      </c>
      <c r="E372" s="8">
        <v>15</v>
      </c>
      <c r="F372" s="10">
        <v>5</v>
      </c>
      <c r="H372" s="11" t="s">
        <v>233</v>
      </c>
      <c r="I372" s="12">
        <v>5</v>
      </c>
      <c r="J372" s="12">
        <v>0</v>
      </c>
      <c r="K372" s="6" t="str">
        <f t="shared" si="5"/>
        <v>SCE:ER:55to65kbtu/Hr To Code Savings Portion Package System Heat Pump:OFL</v>
      </c>
    </row>
    <row r="373" spans="1:11" x14ac:dyDescent="0.3">
      <c r="A373" s="7" t="s">
        <v>6</v>
      </c>
      <c r="B373" s="8" t="s">
        <v>20</v>
      </c>
      <c r="C373" s="9" t="s">
        <v>326</v>
      </c>
      <c r="D373" s="8" t="s">
        <v>241</v>
      </c>
      <c r="E373" s="8">
        <v>15</v>
      </c>
      <c r="F373" s="10">
        <v>5</v>
      </c>
      <c r="H373" s="11" t="s">
        <v>233</v>
      </c>
      <c r="I373" s="12">
        <v>5</v>
      </c>
      <c r="J373" s="12">
        <v>0</v>
      </c>
      <c r="K373" s="6" t="str">
        <f t="shared" si="5"/>
        <v>SCE:ER:55to65kbtu/Hr To Code Savings Portion Package System Heat Pump:OFS</v>
      </c>
    </row>
    <row r="374" spans="1:11" x14ac:dyDescent="0.3">
      <c r="A374" s="7" t="s">
        <v>6</v>
      </c>
      <c r="B374" s="8" t="s">
        <v>20</v>
      </c>
      <c r="C374" s="9" t="s">
        <v>326</v>
      </c>
      <c r="D374" s="8" t="s">
        <v>40</v>
      </c>
      <c r="E374" s="8">
        <v>15</v>
      </c>
      <c r="F374" s="10">
        <v>5</v>
      </c>
      <c r="H374" s="11" t="s">
        <v>233</v>
      </c>
      <c r="I374" s="12">
        <v>5</v>
      </c>
      <c r="J374" s="12">
        <v>0</v>
      </c>
      <c r="K374" s="6" t="str">
        <f t="shared" si="5"/>
        <v>SCE:ER:55to65kbtu/Hr To Code Savings Portion Package System Heat Pump:RFF</v>
      </c>
    </row>
    <row r="375" spans="1:11" x14ac:dyDescent="0.3">
      <c r="A375" s="7" t="s">
        <v>6</v>
      </c>
      <c r="B375" s="8" t="s">
        <v>20</v>
      </c>
      <c r="C375" s="9" t="s">
        <v>326</v>
      </c>
      <c r="D375" s="8" t="s">
        <v>261</v>
      </c>
      <c r="E375" s="8">
        <v>15</v>
      </c>
      <c r="F375" s="10">
        <v>5</v>
      </c>
      <c r="H375" s="11" t="s">
        <v>233</v>
      </c>
      <c r="I375" s="12">
        <v>5</v>
      </c>
      <c r="J375" s="12">
        <v>0</v>
      </c>
      <c r="K375" s="6" t="str">
        <f t="shared" si="5"/>
        <v>SCE:ER:55to65kbtu/Hr To Code Savings Portion Package System Heat Pump:RTL</v>
      </c>
    </row>
    <row r="376" spans="1:11" x14ac:dyDescent="0.3">
      <c r="A376" s="7" t="s">
        <v>6</v>
      </c>
      <c r="B376" s="8" t="s">
        <v>20</v>
      </c>
      <c r="C376" s="9" t="s">
        <v>326</v>
      </c>
      <c r="D376" s="8" t="s">
        <v>232</v>
      </c>
      <c r="E376" s="8">
        <v>15</v>
      </c>
      <c r="F376" s="10">
        <v>5</v>
      </c>
      <c r="H376" s="11" t="s">
        <v>233</v>
      </c>
      <c r="I376" s="12">
        <v>5</v>
      </c>
      <c r="J376" s="12">
        <v>0</v>
      </c>
      <c r="K376" s="6" t="str">
        <f t="shared" si="5"/>
        <v>SCE:ER:55to65kbtu/Hr To Code Savings Portion Package System Heat Pump:S_MIC</v>
      </c>
    </row>
    <row r="377" spans="1:11" x14ac:dyDescent="0.3">
      <c r="A377" s="7" t="s">
        <v>6</v>
      </c>
      <c r="B377" s="8" t="s">
        <v>20</v>
      </c>
      <c r="C377" s="9" t="s">
        <v>326</v>
      </c>
      <c r="D377" s="8" t="s">
        <v>252</v>
      </c>
      <c r="E377" s="8">
        <v>15</v>
      </c>
      <c r="F377" s="10">
        <v>5</v>
      </c>
      <c r="H377" s="11" t="s">
        <v>233</v>
      </c>
      <c r="I377" s="12">
        <v>5</v>
      </c>
      <c r="J377" s="12">
        <v>0</v>
      </c>
      <c r="K377" s="6" t="str">
        <f t="shared" si="5"/>
        <v>SCE:ER:55to65kbtu/Hr To Code Savings Portion Package System Heat Pump:S_TCU</v>
      </c>
    </row>
    <row r="378" spans="1:11" x14ac:dyDescent="0.3">
      <c r="A378" s="7" t="s">
        <v>6</v>
      </c>
      <c r="B378" s="8" t="s">
        <v>20</v>
      </c>
      <c r="C378" s="9" t="s">
        <v>327</v>
      </c>
      <c r="D378" s="8" t="s">
        <v>254</v>
      </c>
      <c r="E378" s="8">
        <v>15</v>
      </c>
      <c r="F378" s="10">
        <v>5</v>
      </c>
      <c r="H378" s="11" t="s">
        <v>233</v>
      </c>
      <c r="I378" s="12">
        <v>5</v>
      </c>
      <c r="J378" s="12">
        <v>0</v>
      </c>
      <c r="K378" s="6" t="str">
        <f t="shared" si="5"/>
        <v>SCE:ER:55to65kbtu/Hr To Code Savings Portion Split System Air Conditioner DX Equipment:EPR</v>
      </c>
    </row>
    <row r="379" spans="1:11" x14ac:dyDescent="0.3">
      <c r="A379" s="7" t="s">
        <v>6</v>
      </c>
      <c r="B379" s="8" t="s">
        <v>20</v>
      </c>
      <c r="C379" s="9" t="s">
        <v>327</v>
      </c>
      <c r="D379" s="8" t="s">
        <v>260</v>
      </c>
      <c r="E379" s="8">
        <v>15</v>
      </c>
      <c r="F379" s="10">
        <v>5</v>
      </c>
      <c r="H379" s="11" t="s">
        <v>233</v>
      </c>
      <c r="I379" s="12">
        <v>5</v>
      </c>
      <c r="J379" s="12">
        <v>0</v>
      </c>
      <c r="K379" s="6" t="str">
        <f t="shared" si="5"/>
        <v>SCE:ER:55to65kbtu/Hr To Code Savings Portion Split System Air Conditioner DX Equipment:ESE</v>
      </c>
    </row>
    <row r="380" spans="1:11" x14ac:dyDescent="0.3">
      <c r="A380" s="7" t="s">
        <v>6</v>
      </c>
      <c r="B380" s="8" t="s">
        <v>20</v>
      </c>
      <c r="C380" s="9" t="s">
        <v>327</v>
      </c>
      <c r="D380" s="8" t="s">
        <v>241</v>
      </c>
      <c r="E380" s="8">
        <v>15</v>
      </c>
      <c r="F380" s="10">
        <v>5</v>
      </c>
      <c r="H380" s="11" t="s">
        <v>233</v>
      </c>
      <c r="I380" s="12">
        <v>5</v>
      </c>
      <c r="J380" s="12">
        <v>0</v>
      </c>
      <c r="K380" s="6" t="str">
        <f t="shared" si="5"/>
        <v>SCE:ER:55to65kbtu/Hr To Code Savings Portion Split System Air Conditioner DX Equipment:OFS</v>
      </c>
    </row>
    <row r="381" spans="1:11" x14ac:dyDescent="0.3">
      <c r="A381" s="7" t="s">
        <v>6</v>
      </c>
      <c r="B381" s="8" t="s">
        <v>20</v>
      </c>
      <c r="C381" s="9" t="s">
        <v>328</v>
      </c>
      <c r="D381" s="8" t="s">
        <v>263</v>
      </c>
      <c r="E381" s="8">
        <v>15</v>
      </c>
      <c r="F381" s="10">
        <v>5</v>
      </c>
      <c r="H381" s="11" t="s">
        <v>233</v>
      </c>
      <c r="I381" s="12">
        <v>5</v>
      </c>
      <c r="J381" s="12">
        <v>0</v>
      </c>
      <c r="K381" s="6" t="str">
        <f t="shared" si="5"/>
        <v>SCE:ER:65-135 kBTU/Hr To Code Savings Portion Water-Source Heat Pump:ASM</v>
      </c>
    </row>
    <row r="382" spans="1:11" x14ac:dyDescent="0.3">
      <c r="A382" s="7" t="s">
        <v>6</v>
      </c>
      <c r="B382" s="8" t="s">
        <v>16</v>
      </c>
      <c r="C382" s="9" t="s">
        <v>329</v>
      </c>
      <c r="D382" s="8" t="s">
        <v>238</v>
      </c>
      <c r="E382" s="8">
        <v>16</v>
      </c>
      <c r="F382" s="10">
        <v>0</v>
      </c>
      <c r="G382" s="6" t="s">
        <v>248</v>
      </c>
      <c r="H382" s="11" t="s">
        <v>233</v>
      </c>
      <c r="I382" s="12">
        <v>4</v>
      </c>
      <c r="J382" s="12">
        <v>0</v>
      </c>
      <c r="K382" s="6" t="str">
        <f t="shared" si="5"/>
        <v>SCE:ROBNC:(1) 36in Medium Temp Reach-In Display Cases Shelf LED Replacing (1) 36in T8 Linear Fluorescent:GRO</v>
      </c>
    </row>
    <row r="383" spans="1:11" x14ac:dyDescent="0.3">
      <c r="A383" s="7" t="s">
        <v>6</v>
      </c>
      <c r="B383" s="8" t="s">
        <v>16</v>
      </c>
      <c r="C383" s="9" t="s">
        <v>237</v>
      </c>
      <c r="D383" s="8" t="s">
        <v>238</v>
      </c>
      <c r="E383" s="8">
        <v>16</v>
      </c>
      <c r="F383" s="10">
        <v>0</v>
      </c>
      <c r="G383" s="6" t="s">
        <v>248</v>
      </c>
      <c r="H383" s="11" t="s">
        <v>233</v>
      </c>
      <c r="I383" s="12">
        <v>4</v>
      </c>
      <c r="J383" s="12">
        <v>0</v>
      </c>
      <c r="K383" s="6" t="str">
        <f t="shared" si="5"/>
        <v>SCE:ROBNC:(1) 48in Medium Temp Reach-In Display Cases Shelf LED Replacing (1) 48in T8 Linear Fluorescent:GRO</v>
      </c>
    </row>
    <row r="384" spans="1:11" x14ac:dyDescent="0.3">
      <c r="A384" s="7" t="s">
        <v>6</v>
      </c>
      <c r="B384" s="8" t="s">
        <v>16</v>
      </c>
      <c r="C384" s="9" t="s">
        <v>298</v>
      </c>
      <c r="D384" s="8" t="s">
        <v>238</v>
      </c>
      <c r="E384" s="8">
        <v>16</v>
      </c>
      <c r="F384" s="10">
        <v>0</v>
      </c>
      <c r="G384" s="6" t="s">
        <v>248</v>
      </c>
      <c r="H384" s="11" t="s">
        <v>233</v>
      </c>
      <c r="I384" s="12">
        <v>4</v>
      </c>
      <c r="J384" s="12">
        <v>0</v>
      </c>
      <c r="K384" s="6" t="str">
        <f t="shared" si="5"/>
        <v>SCE:ROBNC:(1) 60in Retrofits In Low Temp Reach-In Display Cases LED Replacing (1) 60in T8 Linear Fluorescent:GRO</v>
      </c>
    </row>
    <row r="385" spans="1:11" x14ac:dyDescent="0.3">
      <c r="A385" s="7" t="s">
        <v>6</v>
      </c>
      <c r="B385" s="8" t="s">
        <v>16</v>
      </c>
      <c r="C385" s="9" t="s">
        <v>298</v>
      </c>
      <c r="D385" s="8" t="s">
        <v>232</v>
      </c>
      <c r="E385" s="8">
        <v>16</v>
      </c>
      <c r="F385" s="10">
        <v>0</v>
      </c>
      <c r="G385" s="6" t="s">
        <v>248</v>
      </c>
      <c r="H385" s="11" t="s">
        <v>233</v>
      </c>
      <c r="I385" s="12">
        <v>4</v>
      </c>
      <c r="J385" s="12">
        <v>0</v>
      </c>
      <c r="K385" s="6" t="str">
        <f t="shared" si="5"/>
        <v>SCE:ROBNC:(1) 60in Retrofits In Low Temp Reach-In Display Cases LED Replacing (1) 60in T8 Linear Fluorescent:S_MIC</v>
      </c>
    </row>
    <row r="386" spans="1:11" x14ac:dyDescent="0.3">
      <c r="A386" s="7" t="s">
        <v>6</v>
      </c>
      <c r="B386" s="8" t="s">
        <v>16</v>
      </c>
      <c r="C386" s="9" t="s">
        <v>298</v>
      </c>
      <c r="D386" s="8" t="s">
        <v>261</v>
      </c>
      <c r="E386" s="8">
        <v>16</v>
      </c>
      <c r="F386" s="10">
        <v>0</v>
      </c>
      <c r="G386" s="6" t="s">
        <v>248</v>
      </c>
      <c r="H386" s="11" t="s">
        <v>233</v>
      </c>
      <c r="I386" s="12">
        <v>4</v>
      </c>
      <c r="J386" s="12">
        <v>0</v>
      </c>
      <c r="K386" s="6" t="str">
        <f t="shared" si="5"/>
        <v>SCE:ROBNC:(1) 60in Retrofits In Low Temp Reach-In Display Cases LED Replacing (1) 60in T8 Linear Fluorescent:RTL</v>
      </c>
    </row>
    <row r="387" spans="1:11" x14ac:dyDescent="0.3">
      <c r="A387" s="7" t="s">
        <v>6</v>
      </c>
      <c r="B387" s="8" t="s">
        <v>16</v>
      </c>
      <c r="C387" s="9" t="s">
        <v>298</v>
      </c>
      <c r="D387" s="8" t="s">
        <v>243</v>
      </c>
      <c r="E387" s="8">
        <v>16</v>
      </c>
      <c r="F387" s="10">
        <v>0</v>
      </c>
      <c r="G387" s="6" t="s">
        <v>248</v>
      </c>
      <c r="H387" s="11" t="s">
        <v>233</v>
      </c>
      <c r="I387" s="12">
        <v>4</v>
      </c>
      <c r="J387" s="12">
        <v>0</v>
      </c>
      <c r="K387" s="6" t="str">
        <f t="shared" ref="K387:K408" si="6">A387&amp;":"&amp;B387&amp;":"&amp;C387&amp;":"&amp;D387</f>
        <v>SCE:ROBNC:(1) 60in Retrofits In Low Temp Reach-In Display Cases LED Replacing (1) 60in T8 Linear Fluorescent:RTS</v>
      </c>
    </row>
    <row r="388" spans="1:11" x14ac:dyDescent="0.3">
      <c r="A388" s="7" t="s">
        <v>6</v>
      </c>
      <c r="B388" s="8" t="s">
        <v>16</v>
      </c>
      <c r="C388" s="9" t="s">
        <v>298</v>
      </c>
      <c r="D388" s="8" t="s">
        <v>26</v>
      </c>
      <c r="E388" s="8">
        <v>16</v>
      </c>
      <c r="F388" s="10">
        <v>0</v>
      </c>
      <c r="G388" s="6" t="s">
        <v>248</v>
      </c>
      <c r="H388" s="11" t="s">
        <v>233</v>
      </c>
      <c r="I388" s="12">
        <v>4</v>
      </c>
      <c r="J388" s="12">
        <v>0</v>
      </c>
      <c r="K388" s="6" t="str">
        <f t="shared" si="6"/>
        <v>SCE:ROBNC:(1) 60in Retrofits In Low Temp Reach-In Display Cases LED Replacing (1) 60in T8 Linear Fluorescent:RSD</v>
      </c>
    </row>
    <row r="389" spans="1:11" x14ac:dyDescent="0.3">
      <c r="A389" s="7" t="s">
        <v>6</v>
      </c>
      <c r="B389" s="8" t="s">
        <v>16</v>
      </c>
      <c r="C389" s="9" t="s">
        <v>299</v>
      </c>
      <c r="D389" s="8" t="s">
        <v>232</v>
      </c>
      <c r="E389" s="8">
        <v>16</v>
      </c>
      <c r="F389" s="10">
        <v>0</v>
      </c>
      <c r="G389" s="6" t="s">
        <v>248</v>
      </c>
      <c r="H389" s="11" t="s">
        <v>233</v>
      </c>
      <c r="I389" s="12">
        <v>4</v>
      </c>
      <c r="J389" s="12">
        <v>0</v>
      </c>
      <c r="K389" s="6" t="str">
        <f t="shared" si="6"/>
        <v>SCE:ROBNC:(1) 60in Retrofits In Medium Temp Reach-In Display Cases LED Replacing (1) 60in T12 Linear Fluorescent:S_MIC</v>
      </c>
    </row>
    <row r="390" spans="1:11" x14ac:dyDescent="0.3">
      <c r="A390" s="7" t="s">
        <v>6</v>
      </c>
      <c r="B390" s="8" t="s">
        <v>16</v>
      </c>
      <c r="C390" s="9" t="s">
        <v>299</v>
      </c>
      <c r="D390" s="8" t="s">
        <v>243</v>
      </c>
      <c r="E390" s="8">
        <v>16</v>
      </c>
      <c r="F390" s="10">
        <v>0</v>
      </c>
      <c r="G390" s="6" t="s">
        <v>248</v>
      </c>
      <c r="H390" s="11" t="s">
        <v>233</v>
      </c>
      <c r="I390" s="12">
        <v>4</v>
      </c>
      <c r="J390" s="12">
        <v>0</v>
      </c>
      <c r="K390" s="6" t="str">
        <f t="shared" si="6"/>
        <v>SCE:ROBNC:(1) 60in Retrofits In Medium Temp Reach-In Display Cases LED Replacing (1) 60in T12 Linear Fluorescent:RTS</v>
      </c>
    </row>
    <row r="391" spans="1:11" x14ac:dyDescent="0.3">
      <c r="A391" s="7" t="s">
        <v>6</v>
      </c>
      <c r="B391" s="8" t="s">
        <v>16</v>
      </c>
      <c r="C391" s="9" t="s">
        <v>299</v>
      </c>
      <c r="D391" s="8" t="s">
        <v>238</v>
      </c>
      <c r="E391" s="8">
        <v>16</v>
      </c>
      <c r="F391" s="10">
        <v>0</v>
      </c>
      <c r="G391" s="6" t="s">
        <v>248</v>
      </c>
      <c r="H391" s="11" t="s">
        <v>233</v>
      </c>
      <c r="I391" s="12">
        <v>4</v>
      </c>
      <c r="J391" s="12">
        <v>0</v>
      </c>
      <c r="K391" s="6" t="str">
        <f t="shared" si="6"/>
        <v>SCE:ROBNC:(1) 60in Retrofits In Medium Temp Reach-In Display Cases LED Replacing (1) 60in T12 Linear Fluorescent:GRO</v>
      </c>
    </row>
    <row r="392" spans="1:11" x14ac:dyDescent="0.3">
      <c r="A392" s="7" t="s">
        <v>6</v>
      </c>
      <c r="B392" s="8" t="s">
        <v>16</v>
      </c>
      <c r="C392" s="9" t="s">
        <v>239</v>
      </c>
      <c r="D392" s="8" t="s">
        <v>238</v>
      </c>
      <c r="E392" s="8">
        <v>16</v>
      </c>
      <c r="F392" s="10">
        <v>0</v>
      </c>
      <c r="G392" s="6" t="s">
        <v>248</v>
      </c>
      <c r="H392" s="11" t="s">
        <v>233</v>
      </c>
      <c r="I392" s="12">
        <v>4</v>
      </c>
      <c r="J392" s="12">
        <v>0</v>
      </c>
      <c r="K392" s="6" t="str">
        <f t="shared" si="6"/>
        <v>SCE:ROBNC:(1) 60in Retrofits In Medium Temp Reach-In Display Cases LED Replacing (1) 60in T8 Linear Fluorescent:GRO</v>
      </c>
    </row>
    <row r="393" spans="1:11" x14ac:dyDescent="0.3">
      <c r="A393" s="7" t="s">
        <v>6</v>
      </c>
      <c r="B393" s="8" t="s">
        <v>16</v>
      </c>
      <c r="C393" s="9" t="s">
        <v>239</v>
      </c>
      <c r="D393" s="8" t="s">
        <v>232</v>
      </c>
      <c r="E393" s="8">
        <v>16</v>
      </c>
      <c r="F393" s="10">
        <v>0</v>
      </c>
      <c r="G393" s="6" t="s">
        <v>248</v>
      </c>
      <c r="H393" s="11" t="s">
        <v>233</v>
      </c>
      <c r="I393" s="12">
        <v>4</v>
      </c>
      <c r="J393" s="12">
        <v>0</v>
      </c>
      <c r="K393" s="6" t="str">
        <f t="shared" si="6"/>
        <v>SCE:ROBNC:(1) 60in Retrofits In Medium Temp Reach-In Display Cases LED Replacing (1) 60in T8 Linear Fluorescent:S_MIC</v>
      </c>
    </row>
    <row r="394" spans="1:11" x14ac:dyDescent="0.3">
      <c r="A394" s="7" t="s">
        <v>6</v>
      </c>
      <c r="B394" s="8" t="s">
        <v>16</v>
      </c>
      <c r="C394" s="9" t="s">
        <v>239</v>
      </c>
      <c r="D394" s="8" t="s">
        <v>243</v>
      </c>
      <c r="E394" s="8">
        <v>16</v>
      </c>
      <c r="F394" s="10">
        <v>0</v>
      </c>
      <c r="G394" s="6" t="s">
        <v>248</v>
      </c>
      <c r="H394" s="11" t="s">
        <v>233</v>
      </c>
      <c r="I394" s="12">
        <v>4</v>
      </c>
      <c r="J394" s="12">
        <v>0</v>
      </c>
      <c r="K394" s="6" t="str">
        <f t="shared" si="6"/>
        <v>SCE:ROBNC:(1) 60in Retrofits In Medium Temp Reach-In Display Cases LED Replacing (1) 60in T8 Linear Fluorescent:RTS</v>
      </c>
    </row>
    <row r="395" spans="1:11" x14ac:dyDescent="0.3">
      <c r="A395" s="7" t="s">
        <v>6</v>
      </c>
      <c r="B395" s="8" t="s">
        <v>16</v>
      </c>
      <c r="C395" s="9" t="s">
        <v>239</v>
      </c>
      <c r="D395" s="8" t="s">
        <v>267</v>
      </c>
      <c r="E395" s="8">
        <v>16</v>
      </c>
      <c r="F395" s="10">
        <v>0</v>
      </c>
      <c r="G395" s="6" t="s">
        <v>248</v>
      </c>
      <c r="H395" s="11" t="s">
        <v>233</v>
      </c>
      <c r="I395" s="12">
        <v>4</v>
      </c>
      <c r="J395" s="12">
        <v>0</v>
      </c>
      <c r="K395" s="6" t="str">
        <f t="shared" si="6"/>
        <v>SCE:ROBNC:(1) 60in Retrofits In Medium Temp Reach-In Display Cases LED Replacing (1) 60in T8 Linear Fluorescent:S_FST</v>
      </c>
    </row>
    <row r="396" spans="1:11" x14ac:dyDescent="0.3">
      <c r="A396" s="7" t="s">
        <v>6</v>
      </c>
      <c r="B396" s="8" t="s">
        <v>16</v>
      </c>
      <c r="C396" s="9" t="s">
        <v>239</v>
      </c>
      <c r="D396" s="8" t="s">
        <v>261</v>
      </c>
      <c r="E396" s="8">
        <v>16</v>
      </c>
      <c r="F396" s="10">
        <v>0</v>
      </c>
      <c r="G396" s="6" t="s">
        <v>248</v>
      </c>
      <c r="H396" s="11" t="s">
        <v>233</v>
      </c>
      <c r="I396" s="12">
        <v>4</v>
      </c>
      <c r="J396" s="12">
        <v>0</v>
      </c>
      <c r="K396" s="6" t="str">
        <f t="shared" si="6"/>
        <v>SCE:ROBNC:(1) 60in Retrofits In Medium Temp Reach-In Display Cases LED Replacing (1) 60in T8 Linear Fluorescent:RTL</v>
      </c>
    </row>
    <row r="397" spans="1:11" x14ac:dyDescent="0.3">
      <c r="A397" s="7" t="s">
        <v>6</v>
      </c>
      <c r="B397" s="8" t="s">
        <v>16</v>
      </c>
      <c r="C397" s="9" t="s">
        <v>239</v>
      </c>
      <c r="D397" s="8" t="s">
        <v>26</v>
      </c>
      <c r="E397" s="8">
        <v>16</v>
      </c>
      <c r="F397" s="10">
        <v>0</v>
      </c>
      <c r="G397" s="6" t="s">
        <v>248</v>
      </c>
      <c r="H397" s="11" t="s">
        <v>233</v>
      </c>
      <c r="I397" s="12">
        <v>4</v>
      </c>
      <c r="J397" s="12">
        <v>0</v>
      </c>
      <c r="K397" s="6" t="str">
        <f t="shared" si="6"/>
        <v>SCE:ROBNC:(1) 60in Retrofits In Medium Temp Reach-In Display Cases LED Replacing (1) 60in T8 Linear Fluorescent:RSD</v>
      </c>
    </row>
    <row r="398" spans="1:11" x14ac:dyDescent="0.3">
      <c r="A398" s="7" t="s">
        <v>6</v>
      </c>
      <c r="B398" s="8" t="s">
        <v>16</v>
      </c>
      <c r="C398" s="9" t="s">
        <v>300</v>
      </c>
      <c r="D398" s="8" t="s">
        <v>26</v>
      </c>
      <c r="E398" s="8">
        <v>16</v>
      </c>
      <c r="F398" s="10">
        <v>0</v>
      </c>
      <c r="G398" s="6" t="s">
        <v>248</v>
      </c>
      <c r="H398" s="11" t="s">
        <v>233</v>
      </c>
      <c r="I398" s="12">
        <v>4</v>
      </c>
      <c r="J398" s="12">
        <v>0</v>
      </c>
      <c r="K398" s="6" t="str">
        <f t="shared" si="6"/>
        <v>SCE:ROBNC:(1) 72in Retrofits In Low Temp Reach-In Display Cases LED Replacing (1) 72in T12 Linear Fluorescent:RSD</v>
      </c>
    </row>
    <row r="399" spans="1:11" x14ac:dyDescent="0.3">
      <c r="A399" s="7" t="s">
        <v>6</v>
      </c>
      <c r="B399" s="8" t="s">
        <v>16</v>
      </c>
      <c r="C399" s="9" t="s">
        <v>300</v>
      </c>
      <c r="D399" s="8" t="s">
        <v>232</v>
      </c>
      <c r="E399" s="8">
        <v>16</v>
      </c>
      <c r="F399" s="10">
        <v>0</v>
      </c>
      <c r="G399" s="6" t="s">
        <v>248</v>
      </c>
      <c r="H399" s="11" t="s">
        <v>233</v>
      </c>
      <c r="I399" s="12">
        <v>4</v>
      </c>
      <c r="J399" s="12">
        <v>0</v>
      </c>
      <c r="K399" s="6" t="str">
        <f t="shared" si="6"/>
        <v>SCE:ROBNC:(1) 72in Retrofits In Low Temp Reach-In Display Cases LED Replacing (1) 72in T12 Linear Fluorescent:S_MIC</v>
      </c>
    </row>
    <row r="400" spans="1:11" x14ac:dyDescent="0.3">
      <c r="A400" s="7" t="s">
        <v>6</v>
      </c>
      <c r="B400" s="8" t="s">
        <v>16</v>
      </c>
      <c r="C400" s="9" t="s">
        <v>300</v>
      </c>
      <c r="D400" s="8" t="s">
        <v>243</v>
      </c>
      <c r="E400" s="8">
        <v>16</v>
      </c>
      <c r="F400" s="10">
        <v>0</v>
      </c>
      <c r="G400" s="6" t="s">
        <v>248</v>
      </c>
      <c r="H400" s="11" t="s">
        <v>233</v>
      </c>
      <c r="I400" s="12">
        <v>4</v>
      </c>
      <c r="J400" s="12">
        <v>0</v>
      </c>
      <c r="K400" s="6" t="str">
        <f t="shared" si="6"/>
        <v>SCE:ROBNC:(1) 72in Retrofits In Low Temp Reach-In Display Cases LED Replacing (1) 72in T12 Linear Fluorescent:RTS</v>
      </c>
    </row>
    <row r="401" spans="1:11" x14ac:dyDescent="0.3">
      <c r="A401" s="7" t="s">
        <v>6</v>
      </c>
      <c r="B401" s="8" t="s">
        <v>16</v>
      </c>
      <c r="C401" s="9" t="s">
        <v>300</v>
      </c>
      <c r="D401" s="8" t="s">
        <v>238</v>
      </c>
      <c r="E401" s="8">
        <v>16</v>
      </c>
      <c r="F401" s="10">
        <v>0</v>
      </c>
      <c r="G401" s="6" t="s">
        <v>248</v>
      </c>
      <c r="H401" s="11" t="s">
        <v>233</v>
      </c>
      <c r="I401" s="12">
        <v>4</v>
      </c>
      <c r="J401" s="12">
        <v>0</v>
      </c>
      <c r="K401" s="6" t="str">
        <f t="shared" si="6"/>
        <v>SCE:ROBNC:(1) 72in Retrofits In Low Temp Reach-In Display Cases LED Replacing (1) 72in T12 Linear Fluorescent:GRO</v>
      </c>
    </row>
    <row r="402" spans="1:11" x14ac:dyDescent="0.3">
      <c r="A402" s="7" t="s">
        <v>6</v>
      </c>
      <c r="B402" s="8" t="s">
        <v>16</v>
      </c>
      <c r="C402" s="9" t="s">
        <v>301</v>
      </c>
      <c r="D402" s="8" t="s">
        <v>243</v>
      </c>
      <c r="E402" s="8">
        <v>16</v>
      </c>
      <c r="F402" s="10">
        <v>0</v>
      </c>
      <c r="G402" s="6" t="s">
        <v>248</v>
      </c>
      <c r="H402" s="11" t="s">
        <v>233</v>
      </c>
      <c r="I402" s="12">
        <v>4</v>
      </c>
      <c r="J402" s="12">
        <v>0</v>
      </c>
      <c r="K402" s="6" t="str">
        <f t="shared" si="6"/>
        <v>SCE:ROBNC:(1) 72in Retrofits In Medium Temp Reach-In Display Cases LED Replacing (1) 72in T12 Linear Fluorescent:RTS</v>
      </c>
    </row>
    <row r="403" spans="1:11" x14ac:dyDescent="0.3">
      <c r="A403" s="7" t="s">
        <v>6</v>
      </c>
      <c r="B403" s="8" t="s">
        <v>16</v>
      </c>
      <c r="C403" s="9" t="s">
        <v>301</v>
      </c>
      <c r="D403" s="8" t="s">
        <v>232</v>
      </c>
      <c r="E403" s="8">
        <v>16</v>
      </c>
      <c r="F403" s="10">
        <v>0</v>
      </c>
      <c r="G403" s="6" t="s">
        <v>248</v>
      </c>
      <c r="H403" s="11" t="s">
        <v>233</v>
      </c>
      <c r="I403" s="12">
        <v>4</v>
      </c>
      <c r="J403" s="12">
        <v>0</v>
      </c>
      <c r="K403" s="6" t="str">
        <f t="shared" si="6"/>
        <v>SCE:ROBNC:(1) 72in Retrofits In Medium Temp Reach-In Display Cases LED Replacing (1) 72in T12 Linear Fluorescent:S_MIC</v>
      </c>
    </row>
    <row r="404" spans="1:11" x14ac:dyDescent="0.3">
      <c r="A404" s="7" t="s">
        <v>6</v>
      </c>
      <c r="B404" s="8" t="s">
        <v>16</v>
      </c>
      <c r="C404" s="9" t="s">
        <v>301</v>
      </c>
      <c r="D404" s="8" t="s">
        <v>238</v>
      </c>
      <c r="E404" s="8">
        <v>16</v>
      </c>
      <c r="F404" s="10">
        <v>0</v>
      </c>
      <c r="G404" s="6" t="s">
        <v>248</v>
      </c>
      <c r="H404" s="11" t="s">
        <v>233</v>
      </c>
      <c r="I404" s="12">
        <v>4</v>
      </c>
      <c r="J404" s="12">
        <v>0</v>
      </c>
      <c r="K404" s="6" t="str">
        <f t="shared" si="6"/>
        <v>SCE:ROBNC:(1) 72in Retrofits In Medium Temp Reach-In Display Cases LED Replacing (1) 72in T12 Linear Fluorescent:GRO</v>
      </c>
    </row>
    <row r="405" spans="1:11" x14ac:dyDescent="0.3">
      <c r="A405" s="7" t="s">
        <v>6</v>
      </c>
      <c r="B405" s="8" t="s">
        <v>16</v>
      </c>
      <c r="C405" s="9" t="s">
        <v>301</v>
      </c>
      <c r="D405" s="8" t="s">
        <v>267</v>
      </c>
      <c r="E405" s="8">
        <v>16</v>
      </c>
      <c r="F405" s="10">
        <v>0</v>
      </c>
      <c r="G405" s="6" t="s">
        <v>248</v>
      </c>
      <c r="H405" s="11" t="s">
        <v>233</v>
      </c>
      <c r="I405" s="12">
        <v>4</v>
      </c>
      <c r="J405" s="12">
        <v>0</v>
      </c>
      <c r="K405" s="6" t="str">
        <f t="shared" si="6"/>
        <v>SCE:ROBNC:(1) 72in Retrofits In Medium Temp Reach-In Display Cases LED Replacing (1) 72in T12 Linear Fluorescent:S_FST</v>
      </c>
    </row>
    <row r="406" spans="1:11" x14ac:dyDescent="0.3">
      <c r="A406" s="7" t="s">
        <v>6</v>
      </c>
      <c r="B406" s="8" t="s">
        <v>16</v>
      </c>
      <c r="C406" s="9" t="s">
        <v>301</v>
      </c>
      <c r="D406" s="8" t="s">
        <v>26</v>
      </c>
      <c r="E406" s="8">
        <v>16</v>
      </c>
      <c r="F406" s="10">
        <v>0</v>
      </c>
      <c r="G406" s="6" t="s">
        <v>248</v>
      </c>
      <c r="H406" s="11" t="s">
        <v>233</v>
      </c>
      <c r="I406" s="12">
        <v>4</v>
      </c>
      <c r="J406" s="12">
        <v>0</v>
      </c>
      <c r="K406" s="6" t="str">
        <f t="shared" si="6"/>
        <v>SCE:ROBNC:(1) 72in Retrofits In Medium Temp Reach-In Display Cases LED Replacing (1) 72in T12 Linear Fluorescent:RSD</v>
      </c>
    </row>
    <row r="407" spans="1:11" x14ac:dyDescent="0.3">
      <c r="A407" s="7" t="s">
        <v>6</v>
      </c>
      <c r="B407" s="8" t="s">
        <v>16</v>
      </c>
      <c r="C407" s="9" t="s">
        <v>301</v>
      </c>
      <c r="D407" s="8" t="s">
        <v>261</v>
      </c>
      <c r="E407" s="8">
        <v>16</v>
      </c>
      <c r="F407" s="10">
        <v>0</v>
      </c>
      <c r="G407" s="6" t="s">
        <v>248</v>
      </c>
      <c r="H407" s="11" t="s">
        <v>233</v>
      </c>
      <c r="I407" s="12">
        <v>4</v>
      </c>
      <c r="J407" s="12">
        <v>0</v>
      </c>
      <c r="K407" s="6" t="str">
        <f t="shared" si="6"/>
        <v>SCE:ROBNC:(1) 72in Retrofits In Medium Temp Reach-In Display Cases LED Replacing (1) 72in T12 Linear Fluorescent:RTL</v>
      </c>
    </row>
    <row r="408" spans="1:11" x14ac:dyDescent="0.3">
      <c r="A408" s="13" t="s">
        <v>6</v>
      </c>
      <c r="B408" s="14" t="s">
        <v>16</v>
      </c>
      <c r="C408" s="15" t="s">
        <v>301</v>
      </c>
      <c r="D408" s="14" t="s">
        <v>40</v>
      </c>
      <c r="E408" s="14">
        <v>16</v>
      </c>
      <c r="F408" s="16">
        <v>0</v>
      </c>
      <c r="G408" s="6" t="s">
        <v>248</v>
      </c>
      <c r="H408" s="11" t="s">
        <v>233</v>
      </c>
      <c r="I408" s="12">
        <v>4</v>
      </c>
      <c r="J408" s="12">
        <v>0</v>
      </c>
      <c r="K408" s="6" t="str">
        <f t="shared" si="6"/>
        <v>SCE:ROBNC:(1) 72in Retrofits In Medium Temp Reach-In Display Cases LED Replacing (1) 72in T12 Linear Fluorescent:RFF</v>
      </c>
    </row>
  </sheetData>
  <autoFilter ref="A1:J408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UniqueValues</vt:lpstr>
      <vt:lpstr>From 'MeasureAdjustments' Tab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Jay Madden</cp:lastModifiedBy>
  <dcterms:created xsi:type="dcterms:W3CDTF">2016-12-22T00:04:45Z</dcterms:created>
  <dcterms:modified xsi:type="dcterms:W3CDTF">2019-04-19T21:40:12Z</dcterms:modified>
</cp:coreProperties>
</file>